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23250" windowHeight="12930"/>
  </bookViews>
  <sheets>
    <sheet name="H28" sheetId="4" r:id="rId1"/>
  </sheets>
  <externalReferences>
    <externalReference r:id="rId2"/>
  </externalReferences>
  <definedNames>
    <definedName name="_xlnm.Print_Area" localSheetId="0">'H28'!$A$1:$K$414</definedName>
    <definedName name="_xlnm.Print_Titles" localSheetId="0">'H28'!$1:$2</definedName>
  </definedNames>
  <calcPr calcId="145621"/>
</workbook>
</file>

<file path=xl/calcChain.xml><?xml version="1.0" encoding="utf-8"?>
<calcChain xmlns="http://schemas.openxmlformats.org/spreadsheetml/2006/main">
  <c r="C368" i="4" l="1"/>
  <c r="B368" i="4"/>
  <c r="C364" i="4"/>
  <c r="B364" i="4"/>
  <c r="C360" i="4"/>
  <c r="B360" i="4"/>
  <c r="C356" i="4"/>
  <c r="B356" i="4"/>
  <c r="C412" i="4" l="1"/>
  <c r="C408" i="4"/>
  <c r="C404" i="4"/>
  <c r="C400" i="4"/>
  <c r="C396" i="4"/>
  <c r="C392" i="4"/>
  <c r="C388" i="4"/>
  <c r="C384" i="4"/>
  <c r="B412" i="4" l="1"/>
  <c r="B408" i="4"/>
  <c r="B404" i="4"/>
  <c r="B400" i="4"/>
  <c r="B396" i="4"/>
  <c r="B392" i="4"/>
  <c r="B388" i="4"/>
  <c r="B384" i="4"/>
  <c r="B380" i="4" l="1"/>
  <c r="C376" i="4"/>
  <c r="C372" i="4"/>
  <c r="C352" i="4"/>
  <c r="B348" i="4"/>
  <c r="C344" i="4"/>
  <c r="C340" i="4"/>
  <c r="C336" i="4"/>
  <c r="B332" i="4"/>
  <c r="C328" i="4"/>
  <c r="C324" i="4"/>
  <c r="C320" i="4"/>
  <c r="B316" i="4"/>
  <c r="C312" i="4"/>
  <c r="C308" i="4"/>
  <c r="C332" i="4" l="1"/>
  <c r="C316" i="4"/>
  <c r="C348" i="4"/>
  <c r="C380" i="4"/>
  <c r="B308" i="4"/>
  <c r="B324" i="4"/>
  <c r="B340" i="4"/>
  <c r="B372" i="4"/>
  <c r="B312" i="4"/>
  <c r="B320" i="4"/>
  <c r="B328" i="4"/>
  <c r="B336" i="4"/>
  <c r="B344" i="4"/>
  <c r="B352" i="4"/>
  <c r="B376" i="4"/>
  <c r="B4" i="4" l="1"/>
  <c r="C4" i="4"/>
  <c r="J347" i="4" l="1"/>
  <c r="J323" i="4"/>
  <c r="J339" i="4"/>
  <c r="J367" i="4"/>
  <c r="J359" i="4"/>
  <c r="J407" i="4"/>
  <c r="J319" i="4"/>
  <c r="J331" i="4"/>
  <c r="J311" i="4"/>
  <c r="J355" i="4"/>
  <c r="J383" i="4"/>
  <c r="J375" i="4"/>
  <c r="J399" i="4"/>
  <c r="J335" i="4"/>
  <c r="J307" i="4"/>
  <c r="J371" i="4"/>
  <c r="J363" i="4"/>
  <c r="J403" i="4"/>
  <c r="J315" i="4"/>
  <c r="J327" i="4"/>
  <c r="J351" i="4"/>
  <c r="J379" i="4"/>
  <c r="J391" i="4"/>
  <c r="J343" i="4"/>
  <c r="J387" i="4"/>
  <c r="J395" i="4"/>
  <c r="J411" i="4"/>
</calcChain>
</file>

<file path=xl/sharedStrings.xml><?xml version="1.0" encoding="utf-8"?>
<sst xmlns="http://schemas.openxmlformats.org/spreadsheetml/2006/main" count="1287" uniqueCount="341">
  <si>
    <t>契約日</t>
  </si>
  <si>
    <t>契約金額</t>
  </si>
  <si>
    <t>国立研究開発法人土木研究所及び任意</t>
  </si>
  <si>
    <t>一般競争</t>
  </si>
  <si>
    <t>一般財団法人土木研究センター</t>
  </si>
  <si>
    <t>東京都台東区台東１丁目６番４号</t>
  </si>
  <si>
    <t>国立研究開発法人土木研究所水理実験施設及び任意</t>
  </si>
  <si>
    <t>日本工営（株）  茨城営業所</t>
  </si>
  <si>
    <t>茨城県水戸市城南２丁目１番２０号</t>
  </si>
  <si>
    <t>霞ヶ浦西浦流入河川周辺及び任意</t>
  </si>
  <si>
    <t>（株）環境指標生物</t>
  </si>
  <si>
    <t>東京都新宿区岩戸町１８</t>
  </si>
  <si>
    <t>新潟県十日町市松之山光間地区及び任意</t>
  </si>
  <si>
    <t>明治コンサルタント（株）</t>
  </si>
  <si>
    <t>北海道札幌市中央区南７条西１丁目１３</t>
  </si>
  <si>
    <t>備考</t>
    <rPh sb="0" eb="2">
      <t>ビコウ</t>
    </rPh>
    <phoneticPr fontId="4"/>
  </si>
  <si>
    <t>天ヶ瀬ダムトンネル洪水吐き水理実験業務</t>
    <phoneticPr fontId="4"/>
  </si>
  <si>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4"/>
  </si>
  <si>
    <t>契約を締結した日</t>
    <rPh sb="3" eb="5">
      <t>テイケツ</t>
    </rPh>
    <phoneticPr fontId="4"/>
  </si>
  <si>
    <t>契約の相手方の商号又は名称及び住所</t>
    <rPh sb="7" eb="9">
      <t>ショウゴウ</t>
    </rPh>
    <rPh sb="9" eb="10">
      <t>マタ</t>
    </rPh>
    <rPh sb="11" eb="13">
      <t>メイショウ</t>
    </rPh>
    <rPh sb="13" eb="14">
      <t>オヨ</t>
    </rPh>
    <rPh sb="15" eb="17">
      <t>ジュウショ</t>
    </rPh>
    <phoneticPr fontId="4"/>
  </si>
  <si>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4"/>
  </si>
  <si>
    <t>落札率</t>
    <rPh sb="0" eb="2">
      <t>ラクサツ</t>
    </rPh>
    <rPh sb="2" eb="3">
      <t>リツ</t>
    </rPh>
    <phoneticPr fontId="4"/>
  </si>
  <si>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4"/>
  </si>
  <si>
    <t>理事長　魚本健人</t>
    <rPh sb="0" eb="3">
      <t>リジチョウ</t>
    </rPh>
    <phoneticPr fontId="4"/>
  </si>
  <si>
    <t>～</t>
    <phoneticPr fontId="4"/>
  </si>
  <si>
    <t>茨城県つくば市南原１番地６</t>
    <rPh sb="0" eb="3">
      <t>イバラキケン</t>
    </rPh>
    <rPh sb="6" eb="7">
      <t>シ</t>
    </rPh>
    <rPh sb="7" eb="9">
      <t>ミナミハラ</t>
    </rPh>
    <rPh sb="10" eb="12">
      <t>バンチ</t>
    </rPh>
    <phoneticPr fontId="4"/>
  </si>
  <si>
    <t>競争入札に係る情報の公表（業務）</t>
    <rPh sb="0" eb="2">
      <t>キョウソウ</t>
    </rPh>
    <rPh sb="2" eb="4">
      <t>ニュウサツ</t>
    </rPh>
    <rPh sb="5" eb="6">
      <t>カカ</t>
    </rPh>
    <rPh sb="7" eb="9">
      <t>ジョウホウ</t>
    </rPh>
    <rPh sb="10" eb="12">
      <t>コウヒョウ</t>
    </rPh>
    <rPh sb="13" eb="15">
      <t>ギョウム</t>
    </rPh>
    <phoneticPr fontId="4"/>
  </si>
  <si>
    <t>業務の名称､場所､期間及び種別</t>
    <rPh sb="0" eb="2">
      <t>ギョウム</t>
    </rPh>
    <rPh sb="3" eb="5">
      <t>メイショウ</t>
    </rPh>
    <rPh sb="6" eb="8">
      <t>バショ</t>
    </rPh>
    <rPh sb="9" eb="11">
      <t>キカン</t>
    </rPh>
    <rPh sb="11" eb="12">
      <t>オヨ</t>
    </rPh>
    <rPh sb="13" eb="15">
      <t>シュベツ</t>
    </rPh>
    <phoneticPr fontId="4"/>
  </si>
  <si>
    <t>予定価格</t>
    <phoneticPr fontId="4"/>
  </si>
  <si>
    <t>～</t>
    <phoneticPr fontId="4"/>
  </si>
  <si>
    <t>土木コンサル</t>
    <rPh sb="0" eb="2">
      <t>ドボク</t>
    </rPh>
    <phoneticPr fontId="4"/>
  </si>
  <si>
    <t>土木コンサル</t>
  </si>
  <si>
    <t>霞ヶ浦周辺域における水生植物の生育状況調査業務</t>
    <phoneticPr fontId="4"/>
  </si>
  <si>
    <t>平成28年度松之山地すべり弾性波探査業務</t>
    <phoneticPr fontId="4"/>
  </si>
  <si>
    <t>平成２８年度室内土質試験業務（単価契約）</t>
    <phoneticPr fontId="4"/>
  </si>
  <si>
    <t>任意</t>
    <rPh sb="0" eb="2">
      <t>ニンイ</t>
    </rPh>
    <phoneticPr fontId="3"/>
  </si>
  <si>
    <t>6010505002096</t>
  </si>
  <si>
    <t>（株）ダイヤコンサルタントジオエンジニアリング事業本部</t>
  </si>
  <si>
    <t>埼玉県さいたま市北区吉野町２－２７２－３</t>
  </si>
  <si>
    <t>8010001076774</t>
  </si>
  <si>
    <t>2010001016851</t>
  </si>
  <si>
    <t>9011101030166</t>
  </si>
  <si>
    <t>8430001016837</t>
  </si>
  <si>
    <t>～</t>
  </si>
  <si>
    <t>（株）建設技術研究所</t>
  </si>
  <si>
    <t>東京都中央区日本橋浜町３－２１－１</t>
  </si>
  <si>
    <t>足羽川ダム常用洪水吐き水理実験業務</t>
    <phoneticPr fontId="4"/>
  </si>
  <si>
    <t>任意</t>
  </si>
  <si>
    <t>（株）気象工学研究所</t>
  </si>
  <si>
    <t>大阪府大阪市西区京町堀１丁目８番５号</t>
  </si>
  <si>
    <t>(株)ハイドロソフト技術研究所</t>
  </si>
  <si>
    <t>みずほ情報総研（株）</t>
  </si>
  <si>
    <t>東京都千代田区神田錦町２－３</t>
  </si>
  <si>
    <t>国立研究開発法人土木研究所構造物実験施設および任意</t>
  </si>
  <si>
    <t>ｉエンジニアリング（株）</t>
  </si>
  <si>
    <t>千葉県野田市七光台341-13</t>
  </si>
  <si>
    <t>応用地質（株）  茨城支店</t>
  </si>
  <si>
    <t>茨城県つくば市御幸が丘４３番地</t>
  </si>
  <si>
    <t>国立研究開発法人土木研究所土工管理実験場等及び任意</t>
  </si>
  <si>
    <t>（株）東洋計測リサーチ</t>
  </si>
  <si>
    <t>茨城県つくば市東光台1丁目6-6</t>
  </si>
  <si>
    <t>大日本コンサルタント（株）  関東支社</t>
  </si>
  <si>
    <t>埼玉県さいたま市中央区新都心11番地2</t>
  </si>
  <si>
    <t>7010001042703</t>
  </si>
  <si>
    <t>水海川分水施設水理実験業務</t>
    <phoneticPr fontId="3"/>
  </si>
  <si>
    <t>成瀬ダム水理実験業務</t>
    <phoneticPr fontId="3"/>
  </si>
  <si>
    <t>Indus-IFAS用インターフェース等改良業務</t>
    <phoneticPr fontId="3"/>
  </si>
  <si>
    <t>河道地形処理ツールプロトタイプ改良業務</t>
    <phoneticPr fontId="3"/>
  </si>
  <si>
    <t>グラウト不良を模擬したPC箱桁供試体の載荷試験業務</t>
    <phoneticPr fontId="3"/>
  </si>
  <si>
    <t>平成28年度深層崩壊の発生する恐れのある斜面におけるリスク評価手法検討補助業務</t>
    <phoneticPr fontId="3"/>
  </si>
  <si>
    <t>足羽川ダム水理実験業務</t>
    <phoneticPr fontId="3"/>
  </si>
  <si>
    <t>補強土壁変状計測業務</t>
    <phoneticPr fontId="3"/>
  </si>
  <si>
    <t>平成２８年度空中物理探査による崩壊危険箇所抽出手法検討補助業務</t>
    <phoneticPr fontId="3"/>
  </si>
  <si>
    <t>（株）エイト日本技術開発  東京支社</t>
  </si>
  <si>
    <t>東京都中野区本町五丁目３３番１１号</t>
  </si>
  <si>
    <t>朝日航洋（株）</t>
  </si>
  <si>
    <t>東京都江東区新木場四丁目7番41号</t>
  </si>
  <si>
    <t>4120001108792</t>
  </si>
  <si>
    <t>大阪府大阪市北区中之島3-3-23</t>
  </si>
  <si>
    <t>5120001094999</t>
  </si>
  <si>
    <t>9010001027685</t>
  </si>
  <si>
    <t>2010001034531</t>
  </si>
  <si>
    <t>4050001015963</t>
  </si>
  <si>
    <t>8013301006938</t>
  </si>
  <si>
    <t>土木コンサル</t>
    <rPh sb="0" eb="2">
      <t>ドボク</t>
    </rPh>
    <phoneticPr fontId="10"/>
  </si>
  <si>
    <t>部分係数設計法による直接基礎の設計業務</t>
    <phoneticPr fontId="3"/>
  </si>
  <si>
    <t>7260001000735</t>
  </si>
  <si>
    <t>701061041419</t>
  </si>
  <si>
    <t>平成28年度広域における複数時期のLPデータを用いた標高差分解析業務</t>
  </si>
  <si>
    <t>（株）長大  東関東支店</t>
  </si>
  <si>
    <t>茨城県つくば市東平塚７３０</t>
  </si>
  <si>
    <t>一般社団法人日本建設機械施工協会</t>
  </si>
  <si>
    <t>東京都港区芝公園三丁目5番8号</t>
  </si>
  <si>
    <t>国立研究開発法人土木研究所　舗装走行実験場</t>
  </si>
  <si>
    <t>大阪市北区中之島3-3-23　中之島ダイビル26F</t>
  </si>
  <si>
    <t>国立研究開発法人土木研究所 盛土実験施設及び任意</t>
  </si>
  <si>
    <t>（株）東京ソイルリサーチ  茨城営業所</t>
  </si>
  <si>
    <t>茨城県つくば市梅園二丁目１番１２号</t>
  </si>
  <si>
    <t>国立研究開発法人土木研究所　水理実験施設及び任意</t>
  </si>
  <si>
    <t>宮城県白石市小原追久保地区及び任意</t>
  </si>
  <si>
    <t>（株）ダイヤコンサルタント  ジオエンジニアリング事業本部</t>
  </si>
  <si>
    <t>（株）オリエンタルコンサルタンツ  茨城事務所</t>
  </si>
  <si>
    <t>茨城県つくば市竹園２丁目１０番８号</t>
  </si>
  <si>
    <t>（株）エコープラン</t>
  </si>
  <si>
    <t>東京都豊島区南大塚2-32-2</t>
  </si>
  <si>
    <t>（株）フジケンエンジニアリング</t>
  </si>
  <si>
    <t>東京都渋谷区千駄ヶ谷５丁目１３番７号</t>
  </si>
  <si>
    <t>平成28年度統合水資源管理基盤システム改良等業務</t>
    <phoneticPr fontId="3"/>
  </si>
  <si>
    <t>部分係数設計法による下部構造躯体の試算業務</t>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</si>
  <si>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10"/>
  </si>
  <si>
    <t>理事長　魚本健人</t>
    <rPh sb="0" eb="3">
      <t>リジチョウ</t>
    </rPh>
    <phoneticPr fontId="10"/>
  </si>
  <si>
    <t>茨城県つくば市南原１番地６</t>
    <rPh sb="0" eb="3">
      <t>イバラキケン</t>
    </rPh>
    <rPh sb="6" eb="7">
      <t>シ</t>
    </rPh>
    <rPh sb="7" eb="9">
      <t>ミナミハラ</t>
    </rPh>
    <rPh sb="10" eb="12">
      <t>バンチ</t>
    </rPh>
    <phoneticPr fontId="10"/>
  </si>
  <si>
    <t>5010001050435</t>
  </si>
  <si>
    <t>土木コンサル</t>
    <rPh sb="0" eb="2">
      <t>ドボク</t>
    </rPh>
    <phoneticPr fontId="12"/>
  </si>
  <si>
    <t>マシンコントロール導入による施工改善効果検証業務</t>
    <phoneticPr fontId="3"/>
  </si>
  <si>
    <t>6010405010463</t>
  </si>
  <si>
    <t>IFASの最適パラメータ同定ツール開発業務</t>
    <phoneticPr fontId="3"/>
  </si>
  <si>
    <t>平成28-31年度　舗装の促進載荷試験業務</t>
    <phoneticPr fontId="3"/>
  </si>
  <si>
    <t>本明川ダム水理実験業務</t>
    <phoneticPr fontId="3"/>
  </si>
  <si>
    <t>平成２８年度ＰＳ検層試験業務</t>
    <phoneticPr fontId="3"/>
  </si>
  <si>
    <t>道路トンネルの定期点検データ等に関する整理業務</t>
    <phoneticPr fontId="3"/>
  </si>
  <si>
    <t>4011001005165</t>
  </si>
  <si>
    <t>道路トンネルの付属施設の設計・運用方法に関する調査整理業務</t>
    <phoneticPr fontId="3"/>
  </si>
  <si>
    <t>6013301016204</t>
  </si>
  <si>
    <t>トンネル覆工載荷実験業務</t>
    <phoneticPr fontId="3"/>
  </si>
  <si>
    <t>国立研究開発法人土木研究所　構造力学実験施設及び任意</t>
  </si>
  <si>
    <t>3011001020529</t>
  </si>
  <si>
    <t>トンネル内附属物の取付金具の作用荷重に関する整理業務</t>
    <phoneticPr fontId="3"/>
  </si>
  <si>
    <t>山岳トンネルにおける切羽観察データ等整理業務</t>
    <phoneticPr fontId="3"/>
  </si>
  <si>
    <t>平成28年度河川堤防の浸透破壊に関する大型模型実験業務</t>
    <phoneticPr fontId="3"/>
  </si>
  <si>
    <t>3013201006646</t>
  </si>
  <si>
    <t>八千代エンジニヤリング（株）  茨城事務所</t>
  </si>
  <si>
    <t>茨城県水戸市城南１丁目１番６号</t>
  </si>
  <si>
    <t>三井共同建設コンサルタント（株）  茨城営業所</t>
  </si>
  <si>
    <t>茨城県つくば市竹園二丁目10番地8</t>
  </si>
  <si>
    <t>ティーアール・コンサルタント（株）</t>
  </si>
  <si>
    <t>埼玉県鴻巣市上谷１４５６番地</t>
  </si>
  <si>
    <t>（株）つくば地質</t>
  </si>
  <si>
    <t>茨城県常総市古間木５８９</t>
  </si>
  <si>
    <t>(株)複合技術研究所</t>
  </si>
  <si>
    <t>東京都新宿区四谷一丁目23番6号</t>
  </si>
  <si>
    <t>サンコーコンサルタント（株）  東関東支店</t>
  </si>
  <si>
    <t>千葉県流山市南流山2丁目2番7号</t>
  </si>
  <si>
    <t>国立研究開発法人土木研究所　振動実験施設および任意</t>
  </si>
  <si>
    <t>基礎地盤コンサルタンツ（株）  水戸支店</t>
  </si>
  <si>
    <t>茨城県水戸市梅香２丁目２番４５号</t>
  </si>
  <si>
    <t>山形県西置賜郡小国町（旧宇津トンネル）および任意</t>
  </si>
  <si>
    <t>5040001072146</t>
    <phoneticPr fontId="3"/>
  </si>
  <si>
    <t>土木機械設備の故障リスク回避定量的評価に関する調査業務</t>
    <phoneticPr fontId="3"/>
  </si>
  <si>
    <t>2011101037696</t>
  </si>
  <si>
    <t>土木コンサル</t>
    <rPh sb="0" eb="2">
      <t>ドボク</t>
    </rPh>
    <phoneticPr fontId="1"/>
  </si>
  <si>
    <t>降雨流出氾濫モデル入力機能改良および災害リスク評価手法検討業務</t>
    <phoneticPr fontId="3"/>
  </si>
  <si>
    <t>5011101020526</t>
  </si>
  <si>
    <t>平成28年度国際標準化・国際規格に関する動向調査業務</t>
    <phoneticPr fontId="3"/>
  </si>
  <si>
    <t>平成28年度インドネシア・アスブトンの利用に関するガイドライン（案）作成業務</t>
    <phoneticPr fontId="3"/>
  </si>
  <si>
    <t>1030001061806</t>
  </si>
  <si>
    <t>土質試験業務（単価契約）</t>
    <phoneticPr fontId="3"/>
  </si>
  <si>
    <t>国土防災技術（株）　宇都宮支店</t>
    <rPh sb="0" eb="2">
      <t>コクド</t>
    </rPh>
    <rPh sb="2" eb="4">
      <t>ボウサイ</t>
    </rPh>
    <rPh sb="4" eb="6">
      <t>ギジュツ</t>
    </rPh>
    <rPh sb="7" eb="8">
      <t>カブ</t>
    </rPh>
    <rPh sb="10" eb="13">
      <t>ウツノミヤ</t>
    </rPh>
    <rPh sb="13" eb="15">
      <t>シテン</t>
    </rPh>
    <phoneticPr fontId="4"/>
  </si>
  <si>
    <t>栃木県宇都宮市簗瀬町1785-33</t>
    <rPh sb="0" eb="3">
      <t>トチギケン</t>
    </rPh>
    <rPh sb="3" eb="7">
      <t>ウツノミヤシ</t>
    </rPh>
    <rPh sb="7" eb="9">
      <t>ヤナセ</t>
    </rPh>
    <rPh sb="9" eb="10">
      <t>チョウ</t>
    </rPh>
    <phoneticPr fontId="4"/>
  </si>
  <si>
    <t>9010401010035</t>
  </si>
  <si>
    <t>斜面上に設置された柱状体基礎の遠心実験業務</t>
    <phoneticPr fontId="3"/>
  </si>
  <si>
    <t>国立研究開発法人土木研究所　機械施工屋内実験施設及び任意</t>
  </si>
  <si>
    <t>3050001033578</t>
  </si>
  <si>
    <t>土砂動態計算業務</t>
    <phoneticPr fontId="3"/>
  </si>
  <si>
    <t>排砂管現地実験実施業務</t>
    <phoneticPr fontId="3"/>
  </si>
  <si>
    <t>国立研究開発法人土木研究所　水理実験施設、国土交通省国土技術政策総合研究所　河川水理実験施設、東京電力㈱大町新堰発電所取水槽兼沈砂池及び任意</t>
  </si>
  <si>
    <t>高速流中の礫流下水理実験業務</t>
    <phoneticPr fontId="3"/>
  </si>
  <si>
    <t>平成28年度桜島土石流分析業務</t>
    <phoneticPr fontId="3"/>
  </si>
  <si>
    <t>液状化地盤上の橋台の振動台実験に関する解析業務</t>
    <phoneticPr fontId="3"/>
  </si>
  <si>
    <t>1011101059576</t>
  </si>
  <si>
    <t>耐震補強された橋台の３次元解析モデル作成業務</t>
    <phoneticPr fontId="3"/>
  </si>
  <si>
    <t>セメント改良土の引張強度試験業務</t>
    <phoneticPr fontId="3"/>
  </si>
  <si>
    <t>部分係数設計法によるコンクリート橋上部構造の試算業務</t>
    <phoneticPr fontId="3"/>
  </si>
  <si>
    <t>道路プレキャストコンクリート製品実態調査業務</t>
    <phoneticPr fontId="3"/>
  </si>
  <si>
    <t>複合型地盤改良技術に関する資料作成業務</t>
    <phoneticPr fontId="3"/>
  </si>
  <si>
    <t>立野ダム水理実験業務</t>
    <phoneticPr fontId="3"/>
  </si>
  <si>
    <t>タイ、ミャンマー、インドネシアにおける道路土工に関する調査業務</t>
    <phoneticPr fontId="3"/>
  </si>
  <si>
    <t>9010601018051</t>
  </si>
  <si>
    <t>振動式コーン貫入試験機２号機設計・試作および室内試験業務</t>
    <phoneticPr fontId="3"/>
  </si>
  <si>
    <t>2010601036670</t>
  </si>
  <si>
    <t>地質調査</t>
    <rPh sb="0" eb="2">
      <t>チシツ</t>
    </rPh>
    <rPh sb="2" eb="4">
      <t>チョウサ</t>
    </rPh>
    <phoneticPr fontId="4"/>
  </si>
  <si>
    <t>トンネルの変状対策工に関する整理業務</t>
    <phoneticPr fontId="3"/>
  </si>
  <si>
    <t>ケーブル構造を有する橋梁等の部分係数検討補助業務</t>
  </si>
  <si>
    <t>平成28年度亀裂を有する河川堤防の浸透特性に関する模型実験業務</t>
  </si>
  <si>
    <t>国立研究開発法人土木研究所　浸透実験施設及び任意</t>
  </si>
  <si>
    <t>水海川分水施設排砂水理特性等調査業務</t>
  </si>
  <si>
    <t>疲労強度データ分析補助業務</t>
  </si>
  <si>
    <t>舗装工事及び修復履歴調査業務</t>
  </si>
  <si>
    <t>FRP緊張材の耐久性試験業務</t>
  </si>
  <si>
    <t>（株）八洋コンサルタント</t>
  </si>
  <si>
    <t>東京都千代田区神田須田町一丁目７番地８</t>
  </si>
  <si>
    <t>気候変動を考慮した貯水池水質計算業務</t>
  </si>
  <si>
    <t>地震による地すべり発生の危険度評価に関する検討業務</t>
  </si>
  <si>
    <t>（株）パスコ  中央事業部</t>
  </si>
  <si>
    <t>東京都目黒区東山1丁目1番2号</t>
  </si>
  <si>
    <t>流水抵抗水理実験業務</t>
  </si>
  <si>
    <t>パシフィックコンサルタンツ（株）  茨城事務所</t>
  </si>
  <si>
    <t>茨城県水戸市桜川一丁目１番２５号</t>
  </si>
  <si>
    <t>ケーソン基礎の振動台実験に対する再現解析業務</t>
  </si>
  <si>
    <t>止水材料の基礎特性に関する実験業務</t>
  </si>
  <si>
    <t>東京都渋谷区千駄ヶ谷5丁目13番7号</t>
  </si>
  <si>
    <t>トンネルの更新工法に関するデータ整理および数値解析業務</t>
  </si>
  <si>
    <t>浸透実験施設耐震改修実施設計業務</t>
  </si>
  <si>
    <t>部分係数設計法によるPC上部工の詳細構造設計業務</t>
  </si>
  <si>
    <t>軟弱粘性土地盤上の橋台の遠心実験に関する解析業務</t>
  </si>
  <si>
    <t>H28河川津波に関する水理実験業務</t>
  </si>
  <si>
    <t>コンクリート供試体への載荷実験業務</t>
  </si>
  <si>
    <t>広島地区地質調査業務</t>
  </si>
  <si>
    <t>都市域氾濫解析モデルの解析データの拡張整備業務</t>
  </si>
  <si>
    <t>平成28年度人工衛星観測雨量精度評価業務</t>
  </si>
  <si>
    <t>橋台背面土の地盤抵抗に関する解析業務</t>
  </si>
  <si>
    <t>福島地区地質調査業務</t>
  </si>
  <si>
    <t>オートマティックラムサウンディング適用性試験業務</t>
  </si>
  <si>
    <t>石こう供試体の三軸圧縮試験業務</t>
  </si>
  <si>
    <t>高精度地形データを用いた斜面微地形判読業務</t>
  </si>
  <si>
    <t>特殊橋における損傷制御設計に関する解析業務</t>
  </si>
  <si>
    <t>金属系あと施工アンカーの引抜き荷重に関する載荷実験業務</t>
  </si>
  <si>
    <t>土木コンサル</t>
    <rPh sb="0" eb="2">
      <t>ドボク</t>
    </rPh>
    <phoneticPr fontId="6"/>
  </si>
  <si>
    <t>茨城県土浦市沖新田道祖神前29-4、長野県長野市大字稲葉2137-5及び任意</t>
    <phoneticPr fontId="14"/>
  </si>
  <si>
    <t>8010001127032</t>
  </si>
  <si>
    <t>5013201004656</t>
  </si>
  <si>
    <t>8013401001509</t>
  </si>
  <si>
    <t>（株）友水設計</t>
  </si>
  <si>
    <t>茨城県石岡市若松三丁目8-40-101</t>
  </si>
  <si>
    <t>広島県東広島市黒瀬町地先及び任意</t>
  </si>
  <si>
    <t>中央開発（株）  東京支社</t>
  </si>
  <si>
    <t>東京都新宿区西早稲田三丁目13番5号</t>
  </si>
  <si>
    <t>いであ（株）</t>
  </si>
  <si>
    <t>東京都世田谷区駒沢三丁目１５番１号</t>
  </si>
  <si>
    <t>福島県いわき市及び任意</t>
  </si>
  <si>
    <t>福島県いわき市小名浜芳浜地先及び任意</t>
  </si>
  <si>
    <t>建築コンサル</t>
    <rPh sb="0" eb="2">
      <t>ケンチク</t>
    </rPh>
    <phoneticPr fontId="3"/>
  </si>
  <si>
    <t>5120001094999</t>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</si>
  <si>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2"/>
  </si>
  <si>
    <t>理事長　魚本健人</t>
    <rPh sb="0" eb="3">
      <t>リジチョウ</t>
    </rPh>
    <phoneticPr fontId="2"/>
  </si>
  <si>
    <t>茨城県つくば市南原１番地６</t>
    <rPh sb="0" eb="3">
      <t>イバラキケン</t>
    </rPh>
    <rPh sb="6" eb="7">
      <t>シ</t>
    </rPh>
    <rPh sb="7" eb="9">
      <t>ミナミハラ</t>
    </rPh>
    <rPh sb="10" eb="12">
      <t>バンチ</t>
    </rPh>
    <phoneticPr fontId="2"/>
  </si>
  <si>
    <t>1050001012419</t>
  </si>
  <si>
    <t>5011101012993</t>
  </si>
  <si>
    <t>7010901005494</t>
  </si>
  <si>
    <t>国土交通省国土技術政策総合研究所　河川模型実験施設及び任意</t>
  </si>
  <si>
    <t>土木コンサル</t>
    <rPh sb="0" eb="2">
      <t>ドボク</t>
    </rPh>
    <phoneticPr fontId="5"/>
  </si>
  <si>
    <t>国土交通省国土技術政策総合研究所　材料構造共同実験棟Ｓ棟</t>
  </si>
  <si>
    <t>地質調査</t>
    <rPh sb="0" eb="2">
      <t>チシツ</t>
    </rPh>
    <rPh sb="2" eb="4">
      <t>チョウサ</t>
    </rPh>
    <phoneticPr fontId="5"/>
  </si>
  <si>
    <t>国立研究開発法人土木研究所　構造力学実験施設および任意</t>
  </si>
  <si>
    <t>ニューマーク法による補強土壁壁面の地震時残留変位解析業務</t>
    <phoneticPr fontId="3"/>
  </si>
  <si>
    <t>「ｅ－コミュニティ・プラットフォーム」を活用した情報共有システムの試験構築業務</t>
    <phoneticPr fontId="3"/>
  </si>
  <si>
    <t>ライニング材料損傷実験業務</t>
    <phoneticPr fontId="3"/>
  </si>
  <si>
    <t>既設電気防食対策調査業務</t>
    <phoneticPr fontId="3"/>
  </si>
  <si>
    <t>地すべり土質試験業務</t>
    <phoneticPr fontId="3"/>
  </si>
  <si>
    <t>平成28年度　土砂災害における流木調査業務</t>
    <phoneticPr fontId="3"/>
  </si>
  <si>
    <t>液状化地盤上の橋台の遠心実験業務</t>
    <phoneticPr fontId="3"/>
  </si>
  <si>
    <t>RC床版劣化調査業務</t>
    <phoneticPr fontId="3"/>
  </si>
  <si>
    <t>平成28年度細粒分含有率の異なる盛土の動的遠心力模型実験業務</t>
    <phoneticPr fontId="3"/>
  </si>
  <si>
    <t>カルバートの変状に関する事例整理業務</t>
    <phoneticPr fontId="3"/>
  </si>
  <si>
    <t>盛土内への降雨浸透状況確認のための降雨実験業務</t>
    <phoneticPr fontId="3"/>
  </si>
  <si>
    <t>7010001053015</t>
    <phoneticPr fontId="3"/>
  </si>
  <si>
    <t>9010401010035</t>
    <phoneticPr fontId="3"/>
  </si>
  <si>
    <t>4050001015963</t>
    <phoneticPr fontId="3"/>
  </si>
  <si>
    <t>6010601010903</t>
    <phoneticPr fontId="3"/>
  </si>
  <si>
    <t>3013201006646</t>
    <phoneticPr fontId="3"/>
  </si>
  <si>
    <t>任意</t>
    <phoneticPr fontId="3"/>
  </si>
  <si>
    <t>(株)複合技術研究所</t>
    <phoneticPr fontId="3"/>
  </si>
  <si>
    <t>東京都新宿区四谷一丁目23番6号</t>
    <phoneticPr fontId="3"/>
  </si>
  <si>
    <t>任意</t>
    <rPh sb="0" eb="2">
      <t>ニンイ</t>
    </rPh>
    <phoneticPr fontId="3"/>
  </si>
  <si>
    <t>三井共同建設コンサルタント（株）  茨城営業所</t>
    <phoneticPr fontId="3"/>
  </si>
  <si>
    <t>茨城県つくば市竹園二丁目10番地8</t>
    <phoneticPr fontId="3"/>
  </si>
  <si>
    <t>国立研究開発法人土木研究所水理実験施設別棟及び任意</t>
    <phoneticPr fontId="3"/>
  </si>
  <si>
    <t>（株）建設技術研究所</t>
    <phoneticPr fontId="3"/>
  </si>
  <si>
    <t>東京都中央区日本橋浜町３－２１－１</t>
    <phoneticPr fontId="3"/>
  </si>
  <si>
    <t>新潟県糸魚川市能生及び任意</t>
    <phoneticPr fontId="3"/>
  </si>
  <si>
    <t>（株）ナカボーテック</t>
    <phoneticPr fontId="3"/>
  </si>
  <si>
    <t>東京都中央区新川2-5-2</t>
    <phoneticPr fontId="3"/>
  </si>
  <si>
    <t>国土防災技術（株）  宇都宮支店</t>
    <phoneticPr fontId="3"/>
  </si>
  <si>
    <t>栃木県宇都宮市簗瀬町1785-33</t>
    <phoneticPr fontId="3"/>
  </si>
  <si>
    <t>鹿児島県垂水市及び任意</t>
    <phoneticPr fontId="3"/>
  </si>
  <si>
    <t>（株）パスコ  中央事業部</t>
    <phoneticPr fontId="3"/>
  </si>
  <si>
    <t>東京都目黒区東山1丁目1番2号</t>
    <phoneticPr fontId="3"/>
  </si>
  <si>
    <t>国立研究開発法人土木研究所　遠心力載荷実験施設及び任意</t>
    <phoneticPr fontId="3"/>
  </si>
  <si>
    <t>（株）東京ソイルリサーチ  茨城営業所</t>
    <phoneticPr fontId="3"/>
  </si>
  <si>
    <t>茨城県つくば市梅園二丁目１番１２号</t>
    <phoneticPr fontId="3"/>
  </si>
  <si>
    <t>実杭に対する動的載荷試験業務</t>
    <phoneticPr fontId="3"/>
  </si>
  <si>
    <t>福島県いわき市泉町滝尻字亀石町2-44及び任意</t>
    <phoneticPr fontId="3"/>
  </si>
  <si>
    <t>システム計測（株）</t>
    <phoneticPr fontId="3"/>
  </si>
  <si>
    <t>東京都墨田区亀沢1-26-4</t>
    <phoneticPr fontId="3"/>
  </si>
  <si>
    <t>大日本コンサルタント（株）  関東支社</t>
    <phoneticPr fontId="3"/>
  </si>
  <si>
    <t>埼玉県さいたま市中央区新都心11番地2</t>
    <phoneticPr fontId="3"/>
  </si>
  <si>
    <t>国立研究開発法人土木研究所遠心力載荷実験施設及び任意</t>
    <phoneticPr fontId="3"/>
  </si>
  <si>
    <t>国立研究開発法人土木研究所　盛土実験施設及び任意</t>
    <phoneticPr fontId="3"/>
  </si>
  <si>
    <t>（株）東洋計測リサーチ</t>
    <phoneticPr fontId="3"/>
  </si>
  <si>
    <t>茨城県つくば市東光台1丁目6-6</t>
    <phoneticPr fontId="3"/>
  </si>
  <si>
    <t>既設PC橋の劣化損傷を考慮した模型実験の再現解析業務</t>
  </si>
  <si>
    <t>集中豪雨時ののり面の表面流出・浸透に関する模型実験業務</t>
    <phoneticPr fontId="3"/>
  </si>
  <si>
    <t>撤去桁を用いた疲労載荷試験業務</t>
    <phoneticPr fontId="3"/>
  </si>
  <si>
    <t>鉛プラグ入り積層ゴム支承の特性評価試験業務</t>
    <phoneticPr fontId="3"/>
  </si>
  <si>
    <t>撤去桁を用いた材料試験業務</t>
    <phoneticPr fontId="3"/>
  </si>
  <si>
    <t>実橋耐荷力試験計画資料作成業務</t>
    <phoneticPr fontId="3"/>
  </si>
  <si>
    <t>橋梁基礎の模型実験に関する有限差分法解析モデル作成業務</t>
    <phoneticPr fontId="3"/>
  </si>
  <si>
    <t>過去の風水害での自治体の災害対応事例の整理業務</t>
    <phoneticPr fontId="3"/>
  </si>
  <si>
    <t>水文水理学研究・学習支援教材作成業務</t>
    <phoneticPr fontId="3"/>
  </si>
  <si>
    <t>試験舗装および補修材料評価のための路面性状調査業務</t>
    <phoneticPr fontId="3"/>
  </si>
  <si>
    <t>道路橋の杭基礎を対象とした部分係数試算業務</t>
    <phoneticPr fontId="3"/>
  </si>
  <si>
    <t>地下水排除工の孔詰まり分析業務</t>
    <phoneticPr fontId="3"/>
  </si>
  <si>
    <t>地すべり斜面アンカーの2次元FEM解析業務</t>
    <phoneticPr fontId="3"/>
  </si>
  <si>
    <t>平成28年度透過型砂防堰堤の流木捕捉量調査業務</t>
    <phoneticPr fontId="3"/>
  </si>
  <si>
    <t>既設橋の補修・補強対策事例整理・分析業務</t>
    <phoneticPr fontId="3"/>
  </si>
  <si>
    <t>3120001056860</t>
    <phoneticPr fontId="14"/>
  </si>
  <si>
    <t>4050001015963</t>
    <phoneticPr fontId="14"/>
  </si>
  <si>
    <t>5040001072146</t>
    <phoneticPr fontId="14"/>
  </si>
  <si>
    <t>2011101037696</t>
    <phoneticPr fontId="14"/>
  </si>
  <si>
    <t>7010001042703</t>
    <phoneticPr fontId="14"/>
  </si>
  <si>
    <t>6010401036512</t>
  </si>
  <si>
    <t>5010001050435</t>
    <phoneticPr fontId="14"/>
  </si>
  <si>
    <t>9010401010035</t>
    <phoneticPr fontId="14"/>
  </si>
  <si>
    <t>5013201004656</t>
    <phoneticPr fontId="14"/>
  </si>
  <si>
    <t>中央復建コンサルタンツ（株）  東京本社</t>
    <phoneticPr fontId="3"/>
  </si>
  <si>
    <t>東京都千代田区麹町二丁目10番地13</t>
    <phoneticPr fontId="3"/>
  </si>
  <si>
    <t>（株）東洋計測リサーチ</t>
    <phoneticPr fontId="3"/>
  </si>
  <si>
    <t>茨城県つくば市東光台1丁目6-6</t>
    <phoneticPr fontId="3"/>
  </si>
  <si>
    <t>ｉエンジニアリング（株）</t>
    <phoneticPr fontId="3"/>
  </si>
  <si>
    <t>千葉県野田市七光台341-13</t>
    <phoneticPr fontId="3"/>
  </si>
  <si>
    <t>千葉県野田市七光台341-13</t>
    <phoneticPr fontId="3"/>
  </si>
  <si>
    <t>国立研究開発法人土木研究所構造物実験施設および任意</t>
    <phoneticPr fontId="3"/>
  </si>
  <si>
    <t>任意</t>
    <phoneticPr fontId="3"/>
  </si>
  <si>
    <t>八千代エンジニヤリング（株）  茨城事務所</t>
    <phoneticPr fontId="3"/>
  </si>
  <si>
    <t>茨城県水戸市城南１丁目１番６号</t>
    <phoneticPr fontId="3"/>
  </si>
  <si>
    <t>（株）建設技術研究所</t>
    <phoneticPr fontId="3"/>
  </si>
  <si>
    <t>東京都中央区日本橋浜町３－２１－１</t>
    <phoneticPr fontId="3"/>
  </si>
  <si>
    <t>国道50号下館バイパスほか茨城県南地域</t>
    <phoneticPr fontId="3"/>
  </si>
  <si>
    <t>アートエンジニアリング（株）</t>
    <phoneticPr fontId="3"/>
  </si>
  <si>
    <t>東京都港区六本木7-3-7</t>
    <phoneticPr fontId="3"/>
  </si>
  <si>
    <t>（株）長大  東関東支店</t>
    <phoneticPr fontId="3"/>
  </si>
  <si>
    <t>茨城県つくば市東平塚７３０</t>
    <phoneticPr fontId="3"/>
  </si>
  <si>
    <t>富山県内の指定の箇所及び任意</t>
    <phoneticPr fontId="3"/>
  </si>
  <si>
    <t>国土防災技術（株）  宇都宮支店</t>
    <phoneticPr fontId="3"/>
  </si>
  <si>
    <t>栃木県宇都宮市簗瀬町1785-33</t>
    <phoneticPr fontId="3"/>
  </si>
  <si>
    <t>鹿児島県霧島市、垂水市及び任意</t>
    <phoneticPr fontId="3"/>
  </si>
  <si>
    <t>（株）パスコ  中央事業部</t>
    <phoneticPr fontId="3"/>
  </si>
  <si>
    <t>東京都目黒区東山1丁目1番2号</t>
    <phoneticPr fontId="3"/>
  </si>
  <si>
    <t>任意</t>
    <phoneticPr fontId="3"/>
  </si>
  <si>
    <t>国立研究開発法人土木研究所　浸透実験施設及び任意</t>
    <phoneticPr fontId="3"/>
  </si>
  <si>
    <t>国立研究開発法人土木研究所構造物実験施設および任意</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</si>
</sst>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8" formatCode="[$-411]gggee&quot;年&quot;mm&quot;月&quot;dd&quot;日&quot;"/>
    <numFmt numFmtId="179" formatCode="0.0%"/>
    <numFmt numFmtId="180" formatCode="#,##0_);\(#,##0\)"/>
    <numFmt numFmtId="181" formatCode="_(* #,##0_);_(* \(#,##0\);_(* &quot;-&quot;_);_(@_)"/>
  </numFmts>
  <fonts count="1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1"/>
      <color rgb="FFFF0000"/>
      <name val="ＭＳ Ｐゴシック"/>
      <family val="2"/>
      <charset val="128"/>
      <scheme val="minor"/>
    </font>
    <font>
      <sz val="7"/>
      <color indexed="8"/>
      <name val="ＭＳ ゴシック"/>
      <family val="3"/>
      <charset val="128"/>
    </font>
    <font>
      <sz val="6"/>
      <name val="ＭＳ Ｐゴシック"/>
      <family val="2"/>
      <charset val="128"/>
      <scheme val="minor"/>
    </font>
    <font>
      <sz val="10"/>
      <color theme="1"/>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2" fillId="2" borderId="0">
      <alignment vertical="center"/>
    </xf>
    <xf numFmtId="38" fontId="2" fillId="2" borderId="0" applyFont="0" applyFill="0" applyBorder="0" applyAlignment="0" applyProtection="0">
      <alignment vertical="center"/>
    </xf>
    <xf numFmtId="0" fontId="6" fillId="2" borderId="0"/>
    <xf numFmtId="181" fontId="10" fillId="2" borderId="0" applyFont="0" applyFill="0" applyBorder="0" applyAlignment="0" applyProtection="0"/>
    <xf numFmtId="0" fontId="11" fillId="2" borderId="0"/>
    <xf numFmtId="0" fontId="11" fillId="2" borderId="0"/>
  </cellStyleXfs>
  <cellXfs count="59">
    <xf numFmtId="0" fontId="0" fillId="0" borderId="0" xfId="0"/>
    <xf numFmtId="0" fontId="8" fillId="2" borderId="0" xfId="3" applyFont="1"/>
    <xf numFmtId="0" fontId="9" fillId="2" borderId="8" xfId="3" applyFont="1" applyFill="1" applyBorder="1" applyAlignment="1">
      <alignment vertical="center" shrinkToFit="1"/>
    </xf>
    <xf numFmtId="178" fontId="9" fillId="2" borderId="8" xfId="3" applyNumberFormat="1" applyFont="1" applyFill="1" applyBorder="1" applyAlignment="1">
      <alignment horizontal="center" vertical="center" wrapText="1"/>
    </xf>
    <xf numFmtId="178" fontId="9" fillId="2" borderId="8" xfId="3" applyNumberFormat="1" applyFont="1" applyFill="1" applyBorder="1" applyAlignment="1">
      <alignment horizontal="left" vertical="center" wrapText="1"/>
    </xf>
    <xf numFmtId="0" fontId="9" fillId="2" borderId="8" xfId="3" applyFont="1" applyFill="1" applyBorder="1" applyAlignment="1">
      <alignment horizontal="center" vertical="center" wrapText="1"/>
    </xf>
    <xf numFmtId="176" fontId="9" fillId="2" borderId="8" xfId="3" applyNumberFormat="1" applyFont="1" applyFill="1" applyBorder="1" applyAlignment="1">
      <alignment horizontal="center" vertical="center" wrapText="1"/>
    </xf>
    <xf numFmtId="179" fontId="9" fillId="2" borderId="8" xfId="3" applyNumberFormat="1" applyFont="1" applyFill="1" applyBorder="1" applyAlignment="1">
      <alignment horizontal="center" vertical="center" wrapText="1"/>
    </xf>
    <xf numFmtId="0" fontId="9" fillId="2" borderId="8" xfId="3" applyFont="1" applyFill="1" applyBorder="1" applyAlignment="1">
      <alignment vertical="center"/>
    </xf>
    <xf numFmtId="0" fontId="9" fillId="2" borderId="10" xfId="3" applyFont="1" applyFill="1" applyBorder="1" applyAlignment="1">
      <alignment vertical="center" wrapText="1"/>
    </xf>
    <xf numFmtId="178" fontId="9" fillId="2" borderId="10" xfId="3" applyNumberFormat="1" applyFont="1" applyFill="1" applyBorder="1" applyAlignment="1">
      <alignment horizontal="center" vertical="center" wrapText="1"/>
    </xf>
    <xf numFmtId="0" fontId="9" fillId="2" borderId="10" xfId="3" applyFont="1" applyFill="1" applyBorder="1" applyAlignment="1">
      <alignment horizontal="center" vertical="center" wrapText="1"/>
    </xf>
    <xf numFmtId="180" fontId="9" fillId="2" borderId="10" xfId="3" applyNumberFormat="1" applyFont="1" applyFill="1" applyBorder="1" applyAlignment="1">
      <alignment horizontal="center" vertical="center" wrapText="1"/>
    </xf>
    <xf numFmtId="0" fontId="9" fillId="2" borderId="10" xfId="3" applyFont="1" applyFill="1" applyBorder="1" applyAlignment="1">
      <alignment vertical="center"/>
    </xf>
    <xf numFmtId="178" fontId="9" fillId="2" borderId="9" xfId="3" applyNumberFormat="1" applyFont="1" applyFill="1" applyBorder="1" applyAlignment="1">
      <alignment horizontal="center" vertical="center" wrapText="1"/>
    </xf>
    <xf numFmtId="0" fontId="9" fillId="2" borderId="0" xfId="3" applyFont="1" applyFill="1" applyBorder="1" applyAlignment="1">
      <alignment horizontal="center" vertical="center" wrapText="1"/>
    </xf>
    <xf numFmtId="178" fontId="9" fillId="2" borderId="0" xfId="3" applyNumberFormat="1" applyFont="1" applyFill="1" applyBorder="1" applyAlignment="1">
      <alignment horizontal="center" vertical="center" wrapText="1"/>
    </xf>
    <xf numFmtId="0" fontId="9" fillId="2" borderId="11" xfId="3" applyFont="1" applyFill="1" applyBorder="1" applyAlignment="1">
      <alignment vertical="center" wrapText="1"/>
    </xf>
    <xf numFmtId="0" fontId="9" fillId="2" borderId="3" xfId="3" applyFont="1" applyFill="1" applyBorder="1"/>
    <xf numFmtId="178" fontId="9" fillId="2" borderId="3" xfId="3" applyNumberFormat="1" applyFont="1" applyFill="1" applyBorder="1" applyAlignment="1">
      <alignment horizontal="center" vertical="center" wrapText="1"/>
    </xf>
    <xf numFmtId="0" fontId="9" fillId="2" borderId="3" xfId="3" applyFont="1" applyFill="1" applyBorder="1" applyAlignment="1">
      <alignment vertical="center" wrapText="1"/>
    </xf>
    <xf numFmtId="0" fontId="9" fillId="2" borderId="3" xfId="3" applyFont="1" applyFill="1" applyBorder="1" applyAlignment="1">
      <alignment horizontal="center" vertical="center" wrapText="1"/>
    </xf>
    <xf numFmtId="180" fontId="9" fillId="2" borderId="3" xfId="3" applyNumberFormat="1" applyFont="1" applyFill="1" applyBorder="1" applyAlignment="1">
      <alignment horizontal="center" vertical="center" wrapText="1"/>
    </xf>
    <xf numFmtId="0" fontId="9" fillId="2" borderId="3" xfId="3" applyFont="1" applyFill="1" applyBorder="1" applyAlignment="1">
      <alignment vertical="center"/>
    </xf>
    <xf numFmtId="49" fontId="9" fillId="3" borderId="2" xfId="3" applyNumberFormat="1" applyFont="1" applyFill="1" applyBorder="1" applyAlignment="1">
      <alignment horizontal="center" vertical="center" wrapText="1"/>
    </xf>
    <xf numFmtId="49" fontId="9" fillId="3" borderId="1" xfId="3" applyNumberFormat="1" applyFont="1" applyFill="1" applyBorder="1" applyAlignment="1">
      <alignment horizontal="center" vertical="center" wrapText="1"/>
    </xf>
    <xf numFmtId="49" fontId="9" fillId="3" borderId="1" xfId="3" applyNumberFormat="1" applyFont="1" applyFill="1" applyBorder="1" applyAlignment="1">
      <alignment horizontal="center" vertical="center"/>
    </xf>
    <xf numFmtId="49" fontId="9" fillId="2" borderId="0" xfId="3" applyNumberFormat="1" applyFont="1" applyAlignment="1">
      <alignment horizontal="center" vertical="center"/>
    </xf>
    <xf numFmtId="0" fontId="8" fillId="2" borderId="0" xfId="3" applyFont="1" applyFill="1"/>
    <xf numFmtId="0" fontId="9" fillId="2" borderId="4" xfId="3" applyFont="1" applyFill="1" applyBorder="1" applyAlignment="1">
      <alignment vertical="center" wrapText="1"/>
    </xf>
    <xf numFmtId="178" fontId="9" fillId="2" borderId="4" xfId="3" applyNumberFormat="1" applyFont="1" applyFill="1" applyBorder="1" applyAlignment="1">
      <alignment horizontal="center" vertical="center" wrapText="1"/>
    </xf>
    <xf numFmtId="178" fontId="9" fillId="2" borderId="8" xfId="3" applyNumberFormat="1" applyFont="1" applyFill="1" applyBorder="1" applyAlignment="1">
      <alignment horizontal="left" vertical="center" shrinkToFit="1"/>
    </xf>
    <xf numFmtId="49" fontId="9" fillId="2" borderId="10" xfId="3" applyNumberFormat="1" applyFont="1" applyFill="1" applyBorder="1" applyAlignment="1">
      <alignment vertical="center" shrinkToFit="1"/>
    </xf>
    <xf numFmtId="49" fontId="9" fillId="2" borderId="10" xfId="3" applyNumberFormat="1" applyFont="1" applyFill="1" applyBorder="1" applyAlignment="1">
      <alignment vertical="center" wrapText="1"/>
    </xf>
    <xf numFmtId="0" fontId="9" fillId="2" borderId="10" xfId="3" applyFont="1" applyFill="1" applyBorder="1" applyAlignment="1">
      <alignment vertical="center" wrapText="1"/>
    </xf>
    <xf numFmtId="0" fontId="9" fillId="2" borderId="10" xfId="3" applyFont="1" applyFill="1" applyBorder="1" applyAlignment="1">
      <alignment vertical="center" shrinkToFit="1"/>
    </xf>
    <xf numFmtId="0" fontId="9" fillId="2" borderId="3" xfId="3" applyFont="1" applyFill="1" applyBorder="1" applyAlignment="1">
      <alignment vertical="center" shrinkToFit="1"/>
    </xf>
    <xf numFmtId="49" fontId="9" fillId="2" borderId="10" xfId="3" quotePrefix="1" applyNumberFormat="1" applyFont="1" applyFill="1" applyBorder="1" applyAlignment="1">
      <alignment vertical="center" wrapText="1"/>
    </xf>
    <xf numFmtId="49" fontId="9" fillId="2" borderId="10" xfId="3" quotePrefix="1" applyNumberFormat="1" applyFont="1" applyFill="1" applyBorder="1" applyAlignment="1">
      <alignment vertical="center" shrinkToFit="1"/>
    </xf>
    <xf numFmtId="0" fontId="9" fillId="2" borderId="12" xfId="3" applyFont="1" applyFill="1" applyBorder="1" applyAlignment="1">
      <alignment horizontal="center" vertical="center" wrapText="1"/>
    </xf>
    <xf numFmtId="49" fontId="15" fillId="0" borderId="10" xfId="0" applyNumberFormat="1" applyFont="1" applyBorder="1" applyAlignment="1">
      <alignment horizontal="left" vertical="center"/>
    </xf>
    <xf numFmtId="0" fontId="9" fillId="2" borderId="9" xfId="3" applyFont="1" applyFill="1" applyBorder="1" applyAlignment="1">
      <alignment vertical="center" wrapText="1"/>
    </xf>
    <xf numFmtId="0" fontId="9" fillId="2" borderId="0" xfId="3" applyFont="1" applyFill="1" applyBorder="1" applyAlignment="1">
      <alignment vertical="center" wrapText="1"/>
    </xf>
    <xf numFmtId="0" fontId="7" fillId="2" borderId="4" xfId="3" applyFont="1" applyBorder="1" applyAlignment="1">
      <alignment horizontal="center" vertical="center"/>
    </xf>
    <xf numFmtId="0" fontId="9" fillId="2" borderId="12" xfId="3" applyFont="1" applyFill="1" applyBorder="1" applyAlignment="1">
      <alignment vertical="center" wrapText="1"/>
    </xf>
    <xf numFmtId="0" fontId="9" fillId="2" borderId="5" xfId="3" applyFont="1" applyFill="1" applyBorder="1" applyAlignment="1">
      <alignment vertical="center"/>
    </xf>
    <xf numFmtId="0" fontId="9" fillId="2" borderId="6" xfId="3" applyFont="1" applyFill="1" applyBorder="1" applyAlignment="1">
      <alignment vertical="center"/>
    </xf>
    <xf numFmtId="0" fontId="9" fillId="2" borderId="7" xfId="3" applyFont="1" applyFill="1" applyBorder="1" applyAlignment="1">
      <alignment vertical="center"/>
    </xf>
    <xf numFmtId="0" fontId="9" fillId="2" borderId="5" xfId="3" applyFont="1" applyFill="1" applyBorder="1" applyAlignment="1">
      <alignment vertical="center" shrinkToFit="1"/>
    </xf>
    <xf numFmtId="0" fontId="9" fillId="2" borderId="6" xfId="3" applyFont="1" applyFill="1" applyBorder="1" applyAlignment="1">
      <alignment vertical="center" shrinkToFit="1"/>
    </xf>
    <xf numFmtId="0" fontId="9" fillId="2" borderId="7" xfId="3" applyFont="1" applyFill="1" applyBorder="1" applyAlignment="1">
      <alignment vertical="center" shrinkToFit="1"/>
    </xf>
    <xf numFmtId="0" fontId="9" fillId="2" borderId="9" xfId="3" applyFont="1" applyFill="1" applyBorder="1" applyAlignment="1">
      <alignment vertical="center" shrinkToFit="1"/>
    </xf>
    <xf numFmtId="0" fontId="9" fillId="2" borderId="0" xfId="3" applyFont="1" applyFill="1" applyBorder="1" applyAlignment="1">
      <alignment vertical="center" shrinkToFit="1"/>
    </xf>
    <xf numFmtId="0" fontId="9" fillId="2" borderId="12" xfId="3" applyFont="1" applyFill="1" applyBorder="1" applyAlignment="1">
      <alignment vertical="center" shrinkToFit="1"/>
    </xf>
    <xf numFmtId="0" fontId="13" fillId="2" borderId="9" xfId="3" applyFont="1" applyFill="1" applyBorder="1" applyAlignment="1">
      <alignment vertical="center" wrapText="1"/>
    </xf>
    <xf numFmtId="0" fontId="13" fillId="2" borderId="0" xfId="3" applyFont="1" applyFill="1" applyBorder="1" applyAlignment="1">
      <alignment vertical="center" wrapText="1"/>
    </xf>
    <xf numFmtId="0" fontId="13" fillId="2" borderId="12" xfId="3" applyFont="1" applyFill="1" applyBorder="1" applyAlignment="1">
      <alignment vertical="center" wrapText="1"/>
    </xf>
    <xf numFmtId="49" fontId="9" fillId="3" borderId="1" xfId="3" applyNumberFormat="1" applyFont="1" applyFill="1" applyBorder="1" applyAlignment="1">
      <alignment horizontal="center" vertical="center"/>
    </xf>
    <xf numFmtId="0" fontId="9" fillId="2" borderId="1" xfId="3" applyFont="1" applyBorder="1" applyAlignment="1">
      <alignment horizontal="center"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7&#22865;&#32004;&#12471;&#12473;&#12486;&#12512;/100&#19975;&#20197;&#19978;/&#22865;&#32004;&#24773;&#22577;&#20844;&#34920;/&#20844;&#34920;27.4/&#12304;&#20316;&#26989;&#29992;&#12305;&#20837;&#26413;&#32080;&#26524;&#20844;&#34920;_H27&#24180;&#24230;&#65288;4&#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競争"/>
      <sheetName val="契約情報（HP）_期間指定（契約台帳Ｎｏ入り）"/>
      <sheetName val="工事(競争)"/>
      <sheetName val="業務（競争）"/>
      <sheetName val="物品（競争）"/>
      <sheetName val="業務（随契）"/>
      <sheetName val="物品（随契）"/>
    </sheetNames>
    <sheetDataSet>
      <sheetData sheetId="0"/>
      <sheetData sheetId="1">
        <row r="1">
          <cell r="A1" t="str">
            <v>業務</v>
          </cell>
          <cell r="B1" t="str">
            <v>件名</v>
          </cell>
          <cell r="C1" t="str">
            <v>工事又は納入場所</v>
          </cell>
          <cell r="D1" t="str">
            <v>工期自</v>
          </cell>
          <cell r="E1" t="str">
            <v>工期至</v>
          </cell>
          <cell r="F1" t="str">
            <v>契約日</v>
          </cell>
          <cell r="G1" t="str">
            <v>契約の相手方</v>
          </cell>
          <cell r="H1" t="str">
            <v>住所</v>
          </cell>
          <cell r="I1" t="str">
            <v>契約種別</v>
          </cell>
          <cell r="J1" t="str">
            <v>予定価格</v>
          </cell>
          <cell r="K1" t="str">
            <v>契約金額</v>
          </cell>
        </row>
        <row r="2">
          <cell r="A2" t="str">
            <v>役務</v>
          </cell>
          <cell r="B2" t="str">
            <v>下水汚泥等の嫌気性消化反応器運転管理等業務</v>
          </cell>
          <cell r="C2" t="str">
            <v>国総研
水質水文共同実験棟及び任意</v>
          </cell>
          <cell r="D2">
            <v>42095</v>
          </cell>
          <cell r="E2">
            <v>42460</v>
          </cell>
          <cell r="F2">
            <v>42095</v>
          </cell>
          <cell r="G2" t="str">
            <v>新日本環境調査（株）</v>
          </cell>
          <cell r="H2" t="str">
            <v>東京都世田谷区駒沢３－１５－１</v>
          </cell>
          <cell r="I2" t="str">
            <v>一般競争</v>
          </cell>
          <cell r="J2">
            <v>9547200</v>
          </cell>
          <cell r="K2">
            <v>7538400</v>
          </cell>
        </row>
        <row r="3">
          <cell r="A3" t="str">
            <v>役務</v>
          </cell>
          <cell r="B3" t="str">
            <v>独立行政法人会計システム運用支援業務</v>
          </cell>
          <cell r="C3" t="str">
            <v>国立研究開発法人土木研究所及び任意</v>
          </cell>
          <cell r="D3">
            <v>42095</v>
          </cell>
          <cell r="E3">
            <v>42460</v>
          </cell>
          <cell r="F3">
            <v>42095</v>
          </cell>
          <cell r="G3" t="str">
            <v>（株）ＮＴＴデータ・アイ</v>
          </cell>
          <cell r="H3" t="str">
            <v>東京都新宿区揚場町１－１８</v>
          </cell>
          <cell r="I3" t="str">
            <v>随契</v>
          </cell>
          <cell r="J3">
            <v>9309600</v>
          </cell>
          <cell r="K3">
            <v>8856000</v>
          </cell>
        </row>
        <row r="4">
          <cell r="A4" t="str">
            <v>役務</v>
          </cell>
          <cell r="B4" t="str">
            <v>Ｈ２７土木研究所（つくば）実験設備保守点検業務</v>
          </cell>
          <cell r="C4" t="str">
            <v>国立研究開発法人土木研究所</v>
          </cell>
          <cell r="D4">
            <v>42095</v>
          </cell>
          <cell r="E4">
            <v>42460</v>
          </cell>
          <cell r="F4">
            <v>42095</v>
          </cell>
          <cell r="G4" t="str">
            <v>一般財団法人土木研究センター</v>
          </cell>
          <cell r="H4" t="str">
            <v>東京都台東区台東１丁目６番４号</v>
          </cell>
          <cell r="I4" t="str">
            <v>一般競争</v>
          </cell>
          <cell r="J4">
            <v>34830000</v>
          </cell>
          <cell r="K4">
            <v>34560000</v>
          </cell>
        </row>
        <row r="5">
          <cell r="A5" t="str">
            <v>役務</v>
          </cell>
          <cell r="B5" t="str">
            <v>Ｈ２７土木研究所（つくば）クレーン設備保守点検業務</v>
          </cell>
          <cell r="C5" t="str">
            <v>国立研究開発法人土木研究所ほか１か所</v>
          </cell>
          <cell r="D5">
            <v>42095</v>
          </cell>
          <cell r="E5">
            <v>42460</v>
          </cell>
          <cell r="F5">
            <v>42095</v>
          </cell>
          <cell r="G5" t="str">
            <v>一般財団法人土木研究センター</v>
          </cell>
          <cell r="H5" t="str">
            <v>東京都台東区台東１丁目６番４号</v>
          </cell>
          <cell r="I5" t="str">
            <v>一般競争</v>
          </cell>
          <cell r="J5">
            <v>11336490</v>
          </cell>
          <cell r="K5">
            <v>8424000</v>
          </cell>
        </row>
        <row r="6">
          <cell r="A6" t="str">
            <v>役務</v>
          </cell>
          <cell r="B6" t="str">
            <v>平成２７年度湖北総合実験施設の運転管理業務</v>
          </cell>
          <cell r="C6" t="str">
            <v>茨城県霞ヶ浦浄化センター内湖北総合実験施設</v>
          </cell>
          <cell r="D6">
            <v>42095</v>
          </cell>
          <cell r="E6">
            <v>42460</v>
          </cell>
          <cell r="F6">
            <v>42095</v>
          </cell>
          <cell r="G6" t="str">
            <v>（株）クリタス</v>
          </cell>
          <cell r="H6" t="str">
            <v>東京都豊島区南池袋１丁目１１番２２号</v>
          </cell>
          <cell r="I6" t="str">
            <v>一般競争</v>
          </cell>
          <cell r="J6">
            <v>8607600</v>
          </cell>
          <cell r="K6">
            <v>7776000</v>
          </cell>
        </row>
        <row r="7">
          <cell r="A7" t="str">
            <v>役務</v>
          </cell>
          <cell r="B7" t="str">
            <v>平成２７年度ファイアーウォール装置運転監視業務</v>
          </cell>
          <cell r="C7" t="str">
            <v>国立研究開発法人土木研究所及び任意</v>
          </cell>
          <cell r="D7">
            <v>42095</v>
          </cell>
          <cell r="E7">
            <v>42460</v>
          </cell>
          <cell r="F7">
            <v>42095</v>
          </cell>
          <cell r="G7" t="str">
            <v>（株）アズジェント</v>
          </cell>
          <cell r="H7" t="str">
            <v>東京都中央区明石町6番4号</v>
          </cell>
          <cell r="I7" t="str">
            <v>一般競争</v>
          </cell>
          <cell r="J7">
            <v>4743360</v>
          </cell>
          <cell r="K7">
            <v>2414880</v>
          </cell>
        </row>
        <row r="8">
          <cell r="A8" t="str">
            <v>役務</v>
          </cell>
          <cell r="B8" t="str">
            <v>平成２６年度消費税申告書作成業務</v>
          </cell>
          <cell r="C8" t="str">
            <v>国立研究開発法人土木研究所（つくば）及び任意</v>
          </cell>
          <cell r="D8">
            <v>42095</v>
          </cell>
          <cell r="E8">
            <v>42185</v>
          </cell>
          <cell r="F8">
            <v>42095</v>
          </cell>
          <cell r="G8" t="str">
            <v>深谷康祐税理士事務所</v>
          </cell>
          <cell r="H8" t="str">
            <v>千葉県千葉市中央区末広3丁目17番14号サンライズ末広306</v>
          </cell>
          <cell r="I8" t="str">
            <v>一般競争</v>
          </cell>
          <cell r="J8">
            <v>1115999</v>
          </cell>
          <cell r="K8">
            <v>594000</v>
          </cell>
        </row>
        <row r="9">
          <cell r="A9" t="str">
            <v>物品</v>
          </cell>
          <cell r="B9" t="str">
            <v>GISソフトウエア保守ライセンス購入</v>
          </cell>
          <cell r="C9" t="str">
            <v>土木研究所　河川生態チーム</v>
          </cell>
          <cell r="D9">
            <v>42096</v>
          </cell>
          <cell r="E9">
            <v>42125</v>
          </cell>
          <cell r="F9">
            <v>42095</v>
          </cell>
          <cell r="G9" t="str">
            <v>(株)エヌ・ティ・ティ・データCCS</v>
          </cell>
          <cell r="H9" t="str">
            <v>東京都江東区亀戸6-41-10</v>
          </cell>
          <cell r="I9" t="str">
            <v>一般競争</v>
          </cell>
          <cell r="J9">
            <v>1596240</v>
          </cell>
          <cell r="K9">
            <v>1436400</v>
          </cell>
        </row>
        <row r="10">
          <cell r="A10" t="str">
            <v>物品</v>
          </cell>
          <cell r="B10" t="str">
            <v>平成27年度ＧＩＳソフトウエア保守ライセンス購入</v>
          </cell>
          <cell r="C10" t="str">
            <v>土木研究所　土砂管理グループ　火山・土石流チーム</v>
          </cell>
          <cell r="D10">
            <v>42096</v>
          </cell>
          <cell r="E10">
            <v>42104</v>
          </cell>
          <cell r="F10">
            <v>42095</v>
          </cell>
          <cell r="G10" t="str">
            <v>(株)エヌ・ティ・ティ・データCCS</v>
          </cell>
          <cell r="H10" t="str">
            <v>東京都江東区亀戸6-41-10</v>
          </cell>
          <cell r="I10" t="str">
            <v>一般競争</v>
          </cell>
          <cell r="J10">
            <v>2516940</v>
          </cell>
          <cell r="K10">
            <v>2149200</v>
          </cell>
        </row>
        <row r="11">
          <cell r="A11" t="str">
            <v>役務</v>
          </cell>
          <cell r="B11" t="str">
            <v>電気・通信配線及び壁面温度監視システム設置業務</v>
          </cell>
          <cell r="C11" t="str">
            <v>国立研究開発法人土木研究所土工管理実験場</v>
          </cell>
          <cell r="D11">
            <v>42104</v>
          </cell>
          <cell r="E11">
            <v>42133</v>
          </cell>
          <cell r="F11">
            <v>42103</v>
          </cell>
          <cell r="G11" t="str">
            <v>（株）ミワ電気</v>
          </cell>
          <cell r="H11" t="str">
            <v>茨城県筑西市折本564番地</v>
          </cell>
          <cell r="I11" t="str">
            <v>一般競争</v>
          </cell>
          <cell r="J11">
            <v>1060199</v>
          </cell>
          <cell r="K11">
            <v>1036800</v>
          </cell>
        </row>
        <row r="12">
          <cell r="A12" t="str">
            <v>役務</v>
          </cell>
          <cell r="B12" t="str">
            <v>疲労試験機等設置業務</v>
          </cell>
          <cell r="C12" t="str">
            <v>国立研究開発法人土木研究所構造物実験施設内</v>
          </cell>
          <cell r="D12">
            <v>42104</v>
          </cell>
          <cell r="E12">
            <v>42160</v>
          </cell>
          <cell r="F12">
            <v>42103</v>
          </cell>
          <cell r="G12" t="str">
            <v>（株）共和技研</v>
          </cell>
          <cell r="H12" t="str">
            <v>千葉県柏市東1丁目2番5号</v>
          </cell>
          <cell r="I12" t="str">
            <v>一般競争</v>
          </cell>
          <cell r="J12">
            <v>3618000</v>
          </cell>
          <cell r="K12">
            <v>777600</v>
          </cell>
        </row>
        <row r="13">
          <cell r="A13" t="str">
            <v>コンサル</v>
          </cell>
          <cell r="B13" t="str">
            <v>軸力変動を受ける鋼製部材の正負交番載荷実験業務</v>
          </cell>
          <cell r="C13" t="str">
            <v>国立研究開発法人土木研究所構造物実験施設内</v>
          </cell>
          <cell r="D13">
            <v>42104</v>
          </cell>
          <cell r="E13">
            <v>42174</v>
          </cell>
          <cell r="F13">
            <v>42103</v>
          </cell>
          <cell r="G13" t="str">
            <v>（株）フジケンエンジニアリング</v>
          </cell>
          <cell r="H13" t="str">
            <v>東京都渋谷区千駄ヶ谷５丁目１３番７号</v>
          </cell>
          <cell r="I13" t="str">
            <v>一般競争</v>
          </cell>
          <cell r="J13">
            <v>2473200</v>
          </cell>
          <cell r="K13">
            <v>1674000</v>
          </cell>
        </row>
        <row r="14">
          <cell r="A14" t="str">
            <v>役務</v>
          </cell>
          <cell r="B14" t="str">
            <v>Ｈ２７国土技術政策総合研究所・土木研究所構内緑地管理業務</v>
          </cell>
          <cell r="C14" t="str">
            <v>国総研(旭庁舎)構内　土木研究所構内</v>
          </cell>
          <cell r="D14">
            <v>42111</v>
          </cell>
          <cell r="E14">
            <v>42429</v>
          </cell>
          <cell r="F14">
            <v>42110</v>
          </cell>
          <cell r="G14" t="str">
            <v>（株）坂田園芸</v>
          </cell>
          <cell r="H14" t="str">
            <v>茨城県土浦市上坂田６１０番地</v>
          </cell>
          <cell r="I14" t="str">
            <v>一般競争</v>
          </cell>
          <cell r="J14">
            <v>63979200</v>
          </cell>
          <cell r="K14">
            <v>42120000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4"/>
  <sheetViews>
    <sheetView tabSelected="1" view="pageBreakPreview" zoomScale="90" zoomScaleNormal="90" zoomScaleSheetLayoutView="90" workbookViewId="0">
      <pane ySplit="2" topLeftCell="A351" activePane="bottomLeft" state="frozen"/>
      <selection activeCell="C34" sqref="C34"/>
      <selection pane="bottomLeft" activeCell="A368" sqref="A368:C368"/>
    </sheetView>
  </sheetViews>
  <sheetFormatPr defaultColWidth="9" defaultRowHeight="13.5"/>
  <cols>
    <col min="1" max="1" width="20.75" style="1" customWidth="1"/>
    <col min="2" max="2" width="7.75" style="1" customWidth="1"/>
    <col min="3" max="3" width="20.75" style="1" customWidth="1"/>
    <col min="4" max="4" width="33.375" style="1" customWidth="1"/>
    <col min="5" max="5" width="17.5" style="1" customWidth="1"/>
    <col min="6" max="6" width="38.75" style="1" customWidth="1"/>
    <col min="7" max="7" width="15.375" style="1" customWidth="1"/>
    <col min="8" max="9" width="13.75" style="1" customWidth="1"/>
    <col min="10" max="10" width="6.875" style="1" customWidth="1"/>
    <col min="11" max="16384" width="9" style="1"/>
  </cols>
  <sheetData>
    <row r="1" spans="1:11" ht="25.15" customHeight="1">
      <c r="A1" s="43" t="s">
        <v>26</v>
      </c>
      <c r="B1" s="43"/>
      <c r="C1" s="43"/>
      <c r="D1" s="43"/>
      <c r="E1" s="43"/>
      <c r="F1" s="43"/>
      <c r="G1" s="43"/>
      <c r="H1" s="43"/>
      <c r="I1" s="43"/>
      <c r="J1" s="43"/>
      <c r="K1" s="43"/>
    </row>
    <row r="2" spans="1:11" s="27" customFormat="1" ht="40.15" customHeight="1">
      <c r="A2" s="57" t="s">
        <v>27</v>
      </c>
      <c r="B2" s="58"/>
      <c r="C2" s="58"/>
      <c r="D2" s="24" t="s">
        <v>17</v>
      </c>
      <c r="E2" s="25" t="s">
        <v>18</v>
      </c>
      <c r="F2" s="25" t="s">
        <v>19</v>
      </c>
      <c r="G2" s="25" t="s">
        <v>20</v>
      </c>
      <c r="H2" s="25" t="s">
        <v>28</v>
      </c>
      <c r="I2" s="26" t="s">
        <v>1</v>
      </c>
      <c r="J2" s="25" t="s">
        <v>21</v>
      </c>
      <c r="K2" s="25" t="s">
        <v>15</v>
      </c>
    </row>
    <row r="3" spans="1:11" s="28" customFormat="1" ht="15" customHeight="1">
      <c r="A3" s="45" t="s">
        <v>34</v>
      </c>
      <c r="B3" s="46"/>
      <c r="C3" s="47"/>
      <c r="D3" s="2" t="s">
        <v>22</v>
      </c>
      <c r="E3" s="3">
        <v>42461</v>
      </c>
      <c r="F3" s="31" t="s">
        <v>37</v>
      </c>
      <c r="G3" s="5" t="s">
        <v>3</v>
      </c>
      <c r="H3" s="6">
        <v>9514800</v>
      </c>
      <c r="I3" s="6">
        <v>3239352</v>
      </c>
      <c r="J3" s="7">
        <v>0.34</v>
      </c>
      <c r="K3" s="8"/>
    </row>
    <row r="4" spans="1:11" s="28" customFormat="1" ht="15" customHeight="1">
      <c r="A4" s="41" t="s">
        <v>35</v>
      </c>
      <c r="B4" s="42" t="str">
        <f>VLOOKUP($A4,'[1]契約情報（HP）_期間指定（契約台帳Ｎｏ入り）'!$A$1:$K$14,6,TRUE)</f>
        <v>契約日</v>
      </c>
      <c r="C4" s="44" t="str">
        <f>VLOOKUP($A4,'[1]契約情報（HP）_期間指定（契約台帳Ｎｏ入り）'!$A$1:$K$14,6,TRUE)</f>
        <v>契約日</v>
      </c>
      <c r="D4" s="9" t="s">
        <v>23</v>
      </c>
      <c r="E4" s="10"/>
      <c r="F4" s="9" t="s">
        <v>38</v>
      </c>
      <c r="G4" s="11"/>
      <c r="H4" s="12"/>
      <c r="I4" s="12"/>
      <c r="J4" s="12"/>
      <c r="K4" s="13"/>
    </row>
    <row r="5" spans="1:11" s="28" customFormat="1" ht="15" customHeight="1">
      <c r="A5" s="14">
        <v>42462</v>
      </c>
      <c r="B5" s="15" t="s">
        <v>29</v>
      </c>
      <c r="C5" s="16">
        <v>42453</v>
      </c>
      <c r="D5" s="9" t="s">
        <v>25</v>
      </c>
      <c r="E5" s="10"/>
      <c r="F5" s="33" t="s">
        <v>39</v>
      </c>
      <c r="G5" s="11"/>
      <c r="H5" s="12"/>
      <c r="I5" s="12"/>
      <c r="J5" s="12"/>
      <c r="K5" s="13"/>
    </row>
    <row r="6" spans="1:11" s="28" customFormat="1" ht="15" customHeight="1">
      <c r="A6" s="17" t="s">
        <v>30</v>
      </c>
      <c r="B6" s="29"/>
      <c r="C6" s="30"/>
      <c r="D6" s="18"/>
      <c r="E6" s="19"/>
      <c r="F6" s="20"/>
      <c r="G6" s="21"/>
      <c r="H6" s="22"/>
      <c r="I6" s="22"/>
      <c r="J6" s="22"/>
      <c r="K6" s="23"/>
    </row>
    <row r="7" spans="1:11" s="28" customFormat="1" ht="15" customHeight="1">
      <c r="A7" s="45" t="s">
        <v>16</v>
      </c>
      <c r="B7" s="46"/>
      <c r="C7" s="47"/>
      <c r="D7" s="2" t="s">
        <v>22</v>
      </c>
      <c r="E7" s="3">
        <v>42465</v>
      </c>
      <c r="F7" s="4" t="s">
        <v>7</v>
      </c>
      <c r="G7" s="5" t="s">
        <v>3</v>
      </c>
      <c r="H7" s="6">
        <v>4957200</v>
      </c>
      <c r="I7" s="6">
        <v>4536000</v>
      </c>
      <c r="J7" s="7">
        <v>0.91500000000000004</v>
      </c>
      <c r="K7" s="8"/>
    </row>
    <row r="8" spans="1:11" s="28" customFormat="1" ht="15" customHeight="1">
      <c r="A8" s="41" t="s">
        <v>6</v>
      </c>
      <c r="B8" s="42" t="s">
        <v>0</v>
      </c>
      <c r="C8" s="44" t="s">
        <v>0</v>
      </c>
      <c r="D8" s="9" t="s">
        <v>23</v>
      </c>
      <c r="E8" s="10"/>
      <c r="F8" s="9" t="s">
        <v>8</v>
      </c>
      <c r="G8" s="11"/>
      <c r="H8" s="12"/>
      <c r="I8" s="12"/>
      <c r="J8" s="12"/>
      <c r="K8" s="13"/>
    </row>
    <row r="9" spans="1:11" s="28" customFormat="1" ht="15" customHeight="1">
      <c r="A9" s="14">
        <v>42466</v>
      </c>
      <c r="B9" s="15" t="s">
        <v>43</v>
      </c>
      <c r="C9" s="16">
        <v>42615</v>
      </c>
      <c r="D9" s="9" t="s">
        <v>25</v>
      </c>
      <c r="E9" s="10"/>
      <c r="F9" s="33" t="s">
        <v>40</v>
      </c>
      <c r="G9" s="11"/>
      <c r="H9" s="12"/>
      <c r="I9" s="12"/>
      <c r="J9" s="12"/>
      <c r="K9" s="13"/>
    </row>
    <row r="10" spans="1:11" s="28" customFormat="1" ht="15" customHeight="1">
      <c r="A10" s="17" t="s">
        <v>30</v>
      </c>
      <c r="B10" s="29"/>
      <c r="C10" s="30"/>
      <c r="D10" s="18"/>
      <c r="E10" s="19"/>
      <c r="F10" s="20"/>
      <c r="G10" s="21"/>
      <c r="H10" s="22"/>
      <c r="I10" s="22"/>
      <c r="J10" s="22"/>
      <c r="K10" s="23"/>
    </row>
    <row r="11" spans="1:11" s="28" customFormat="1" ht="15" customHeight="1">
      <c r="A11" s="45" t="s">
        <v>32</v>
      </c>
      <c r="B11" s="46"/>
      <c r="C11" s="47"/>
      <c r="D11" s="2" t="s">
        <v>22</v>
      </c>
      <c r="E11" s="3">
        <v>42475</v>
      </c>
      <c r="F11" s="4" t="s">
        <v>10</v>
      </c>
      <c r="G11" s="5" t="s">
        <v>3</v>
      </c>
      <c r="H11" s="6">
        <v>3996000</v>
      </c>
      <c r="I11" s="6">
        <v>1080000</v>
      </c>
      <c r="J11" s="7">
        <v>0.27</v>
      </c>
      <c r="K11" s="8"/>
    </row>
    <row r="12" spans="1:11" s="28" customFormat="1" ht="15" customHeight="1">
      <c r="A12" s="41" t="s">
        <v>9</v>
      </c>
      <c r="B12" s="42" t="e">
        <v>#N/A</v>
      </c>
      <c r="C12" s="44" t="e">
        <v>#N/A</v>
      </c>
      <c r="D12" s="9" t="s">
        <v>23</v>
      </c>
      <c r="E12" s="10"/>
      <c r="F12" s="9" t="s">
        <v>11</v>
      </c>
      <c r="G12" s="11"/>
      <c r="H12" s="12"/>
      <c r="I12" s="12"/>
      <c r="J12" s="12"/>
      <c r="K12" s="13"/>
    </row>
    <row r="13" spans="1:11" s="28" customFormat="1" ht="15" customHeight="1">
      <c r="A13" s="14">
        <v>42476</v>
      </c>
      <c r="B13" s="15" t="s">
        <v>43</v>
      </c>
      <c r="C13" s="16">
        <v>42699</v>
      </c>
      <c r="D13" s="9" t="s">
        <v>25</v>
      </c>
      <c r="E13" s="10"/>
      <c r="F13" s="33" t="s">
        <v>41</v>
      </c>
      <c r="G13" s="11"/>
      <c r="H13" s="12"/>
      <c r="I13" s="12"/>
      <c r="J13" s="12"/>
      <c r="K13" s="13"/>
    </row>
    <row r="14" spans="1:11" s="28" customFormat="1" ht="15" customHeight="1">
      <c r="A14" s="17" t="s">
        <v>30</v>
      </c>
      <c r="B14" s="29"/>
      <c r="C14" s="30"/>
      <c r="D14" s="18"/>
      <c r="E14" s="19"/>
      <c r="F14" s="20"/>
      <c r="G14" s="21"/>
      <c r="H14" s="22"/>
      <c r="I14" s="22"/>
      <c r="J14" s="22"/>
      <c r="K14" s="23"/>
    </row>
    <row r="15" spans="1:11" s="28" customFormat="1" ht="15" customHeight="1">
      <c r="A15" s="48" t="s">
        <v>33</v>
      </c>
      <c r="B15" s="49"/>
      <c r="C15" s="50"/>
      <c r="D15" s="2" t="s">
        <v>22</v>
      </c>
      <c r="E15" s="3">
        <v>42482</v>
      </c>
      <c r="F15" s="4" t="s">
        <v>13</v>
      </c>
      <c r="G15" s="5" t="s">
        <v>3</v>
      </c>
      <c r="H15" s="6">
        <v>6555600</v>
      </c>
      <c r="I15" s="6">
        <v>3132000</v>
      </c>
      <c r="J15" s="7">
        <v>0.47799999999999998</v>
      </c>
      <c r="K15" s="8"/>
    </row>
    <row r="16" spans="1:11" s="28" customFormat="1" ht="15" customHeight="1">
      <c r="A16" s="41" t="s">
        <v>12</v>
      </c>
      <c r="B16" s="42" t="s">
        <v>0</v>
      </c>
      <c r="C16" s="44" t="s">
        <v>0</v>
      </c>
      <c r="D16" s="9" t="s">
        <v>23</v>
      </c>
      <c r="E16" s="10"/>
      <c r="F16" s="9" t="s">
        <v>14</v>
      </c>
      <c r="G16" s="11"/>
      <c r="H16" s="12"/>
      <c r="I16" s="12"/>
      <c r="J16" s="12"/>
      <c r="K16" s="13"/>
    </row>
    <row r="17" spans="1:11" s="28" customFormat="1" ht="15" customHeight="1">
      <c r="A17" s="14">
        <v>42483</v>
      </c>
      <c r="B17" s="15" t="s">
        <v>43</v>
      </c>
      <c r="C17" s="16">
        <v>42580</v>
      </c>
      <c r="D17" s="9" t="s">
        <v>25</v>
      </c>
      <c r="E17" s="10"/>
      <c r="F17" s="33" t="s">
        <v>42</v>
      </c>
      <c r="G17" s="11"/>
      <c r="H17" s="12"/>
      <c r="I17" s="12"/>
      <c r="J17" s="12"/>
      <c r="K17" s="13"/>
    </row>
    <row r="18" spans="1:11" s="28" customFormat="1" ht="15" customHeight="1">
      <c r="A18" s="17" t="s">
        <v>30</v>
      </c>
      <c r="B18" s="29"/>
      <c r="C18" s="30"/>
      <c r="D18" s="18"/>
      <c r="E18" s="19"/>
      <c r="F18" s="20"/>
      <c r="G18" s="21"/>
      <c r="H18" s="22"/>
      <c r="I18" s="22"/>
      <c r="J18" s="22"/>
      <c r="K18" s="23"/>
    </row>
    <row r="19" spans="1:11" s="28" customFormat="1" ht="15" customHeight="1">
      <c r="A19" s="48" t="s">
        <v>46</v>
      </c>
      <c r="B19" s="49"/>
      <c r="C19" s="50"/>
      <c r="D19" s="2" t="s">
        <v>22</v>
      </c>
      <c r="E19" s="3">
        <v>42537</v>
      </c>
      <c r="F19" s="4" t="s">
        <v>44</v>
      </c>
      <c r="G19" s="5" t="s">
        <v>3</v>
      </c>
      <c r="H19" s="6">
        <v>4924800</v>
      </c>
      <c r="I19" s="6">
        <v>4860000</v>
      </c>
      <c r="J19" s="7">
        <v>0.98699999999999999</v>
      </c>
      <c r="K19" s="8"/>
    </row>
    <row r="20" spans="1:11" s="28" customFormat="1" ht="15" customHeight="1">
      <c r="A20" s="41" t="s">
        <v>6</v>
      </c>
      <c r="B20" s="42" t="s">
        <v>0</v>
      </c>
      <c r="C20" s="44" t="s">
        <v>0</v>
      </c>
      <c r="D20" s="9" t="s">
        <v>23</v>
      </c>
      <c r="E20" s="10"/>
      <c r="F20" s="9" t="s">
        <v>45</v>
      </c>
      <c r="G20" s="11"/>
      <c r="H20" s="12"/>
      <c r="I20" s="12"/>
      <c r="J20" s="12"/>
      <c r="K20" s="13"/>
    </row>
    <row r="21" spans="1:11" s="28" customFormat="1" ht="15" customHeight="1">
      <c r="A21" s="14">
        <v>42538</v>
      </c>
      <c r="B21" s="15" t="s">
        <v>43</v>
      </c>
      <c r="C21" s="16">
        <v>42776</v>
      </c>
      <c r="D21" s="9" t="s">
        <v>25</v>
      </c>
      <c r="E21" s="10"/>
      <c r="F21" s="33" t="s">
        <v>63</v>
      </c>
      <c r="G21" s="11"/>
      <c r="H21" s="12"/>
      <c r="I21" s="12"/>
      <c r="J21" s="12"/>
      <c r="K21" s="13"/>
    </row>
    <row r="22" spans="1:11" s="28" customFormat="1" ht="15" customHeight="1">
      <c r="A22" s="17" t="s">
        <v>31</v>
      </c>
      <c r="B22" s="29"/>
      <c r="C22" s="30"/>
      <c r="D22" s="18"/>
      <c r="E22" s="19"/>
      <c r="F22" s="20"/>
      <c r="G22" s="21"/>
      <c r="H22" s="22"/>
      <c r="I22" s="22"/>
      <c r="J22" s="22"/>
      <c r="K22" s="23"/>
    </row>
    <row r="23" spans="1:11" s="28" customFormat="1" ht="15" customHeight="1">
      <c r="A23" s="45" t="s">
        <v>107</v>
      </c>
      <c r="B23" s="46"/>
      <c r="C23" s="47"/>
      <c r="D23" s="2" t="s">
        <v>22</v>
      </c>
      <c r="E23" s="3">
        <v>42558</v>
      </c>
      <c r="F23" s="4" t="s">
        <v>48</v>
      </c>
      <c r="G23" s="5" t="s">
        <v>3</v>
      </c>
      <c r="H23" s="6">
        <v>4125600</v>
      </c>
      <c r="I23" s="6">
        <v>2646000</v>
      </c>
      <c r="J23" s="7">
        <v>0.64100000000000001</v>
      </c>
      <c r="K23" s="8"/>
    </row>
    <row r="24" spans="1:11" s="28" customFormat="1" ht="15" customHeight="1">
      <c r="A24" s="41" t="s">
        <v>47</v>
      </c>
      <c r="B24" s="42" t="s">
        <v>0</v>
      </c>
      <c r="C24" s="44" t="s">
        <v>0</v>
      </c>
      <c r="D24" s="9" t="s">
        <v>23</v>
      </c>
      <c r="E24" s="10"/>
      <c r="F24" s="9" t="s">
        <v>49</v>
      </c>
      <c r="G24" s="11"/>
      <c r="H24" s="12"/>
      <c r="I24" s="12"/>
      <c r="J24" s="12"/>
      <c r="K24" s="13"/>
    </row>
    <row r="25" spans="1:11" s="28" customFormat="1" ht="15" customHeight="1">
      <c r="A25" s="14">
        <v>42559</v>
      </c>
      <c r="B25" s="15" t="s">
        <v>43</v>
      </c>
      <c r="C25" s="16">
        <v>42704</v>
      </c>
      <c r="D25" s="9" t="s">
        <v>25</v>
      </c>
      <c r="E25" s="10"/>
      <c r="F25" s="33" t="s">
        <v>77</v>
      </c>
      <c r="G25" s="11"/>
      <c r="H25" s="12"/>
      <c r="I25" s="12"/>
      <c r="J25" s="12"/>
      <c r="K25" s="13"/>
    </row>
    <row r="26" spans="1:11" s="28" customFormat="1" ht="15" customHeight="1">
      <c r="A26" s="17" t="s">
        <v>31</v>
      </c>
      <c r="B26" s="29"/>
      <c r="C26" s="30"/>
      <c r="D26" s="18"/>
      <c r="E26" s="19"/>
      <c r="F26" s="20"/>
      <c r="G26" s="21"/>
      <c r="H26" s="22"/>
      <c r="I26" s="22"/>
      <c r="J26" s="22"/>
      <c r="K26" s="23"/>
    </row>
    <row r="27" spans="1:11" s="28" customFormat="1" ht="15" customHeight="1">
      <c r="A27" s="45" t="s">
        <v>64</v>
      </c>
      <c r="B27" s="46"/>
      <c r="C27" s="47"/>
      <c r="D27" s="2" t="s">
        <v>22</v>
      </c>
      <c r="E27" s="3">
        <v>42565</v>
      </c>
      <c r="F27" s="4" t="s">
        <v>44</v>
      </c>
      <c r="G27" s="5" t="s">
        <v>3</v>
      </c>
      <c r="H27" s="6">
        <v>9244800</v>
      </c>
      <c r="I27" s="6">
        <v>7020000</v>
      </c>
      <c r="J27" s="7">
        <v>0.75900000000000001</v>
      </c>
      <c r="K27" s="8"/>
    </row>
    <row r="28" spans="1:11" s="28" customFormat="1" ht="15" customHeight="1">
      <c r="A28" s="41" t="s">
        <v>6</v>
      </c>
      <c r="B28" s="42" t="s">
        <v>0</v>
      </c>
      <c r="C28" s="44" t="s">
        <v>0</v>
      </c>
      <c r="D28" s="9" t="s">
        <v>23</v>
      </c>
      <c r="E28" s="10"/>
      <c r="F28" s="9" t="s">
        <v>45</v>
      </c>
      <c r="G28" s="11"/>
      <c r="H28" s="12"/>
      <c r="I28" s="12"/>
      <c r="J28" s="12"/>
      <c r="K28" s="13"/>
    </row>
    <row r="29" spans="1:11" s="28" customFormat="1" ht="15" customHeight="1">
      <c r="A29" s="14">
        <v>42566</v>
      </c>
      <c r="B29" s="15" t="s">
        <v>43</v>
      </c>
      <c r="C29" s="16">
        <v>42776</v>
      </c>
      <c r="D29" s="9" t="s">
        <v>25</v>
      </c>
      <c r="E29" s="10"/>
      <c r="F29" s="33" t="s">
        <v>63</v>
      </c>
      <c r="G29" s="11"/>
      <c r="H29" s="12"/>
      <c r="I29" s="12"/>
      <c r="J29" s="12"/>
      <c r="K29" s="13"/>
    </row>
    <row r="30" spans="1:11" s="28" customFormat="1" ht="15" customHeight="1">
      <c r="A30" s="17" t="s">
        <v>84</v>
      </c>
      <c r="B30" s="29"/>
      <c r="C30" s="30"/>
      <c r="D30" s="18"/>
      <c r="E30" s="19"/>
      <c r="F30" s="20"/>
      <c r="G30" s="21"/>
      <c r="H30" s="22"/>
      <c r="I30" s="22"/>
      <c r="J30" s="22"/>
      <c r="K30" s="23"/>
    </row>
    <row r="31" spans="1:11" s="28" customFormat="1" ht="15" customHeight="1">
      <c r="A31" s="45" t="s">
        <v>65</v>
      </c>
      <c r="B31" s="46"/>
      <c r="C31" s="47"/>
      <c r="D31" s="2" t="s">
        <v>22</v>
      </c>
      <c r="E31" s="3">
        <v>42565</v>
      </c>
      <c r="F31" s="4" t="s">
        <v>7</v>
      </c>
      <c r="G31" s="5" t="s">
        <v>3</v>
      </c>
      <c r="H31" s="6">
        <v>4978800</v>
      </c>
      <c r="I31" s="6">
        <v>4320000</v>
      </c>
      <c r="J31" s="7">
        <v>0.86799999999999999</v>
      </c>
      <c r="K31" s="8"/>
    </row>
    <row r="32" spans="1:11" s="28" customFormat="1" ht="15" customHeight="1">
      <c r="A32" s="41" t="s">
        <v>6</v>
      </c>
      <c r="B32" s="42" t="s">
        <v>0</v>
      </c>
      <c r="C32" s="44" t="s">
        <v>0</v>
      </c>
      <c r="D32" s="9" t="s">
        <v>23</v>
      </c>
      <c r="E32" s="10"/>
      <c r="F32" s="9" t="s">
        <v>8</v>
      </c>
      <c r="G32" s="11"/>
      <c r="H32" s="12"/>
      <c r="I32" s="12"/>
      <c r="J32" s="12"/>
      <c r="K32" s="13"/>
    </row>
    <row r="33" spans="1:11" s="28" customFormat="1" ht="15" customHeight="1">
      <c r="A33" s="14">
        <v>42566</v>
      </c>
      <c r="B33" s="15" t="s">
        <v>43</v>
      </c>
      <c r="C33" s="16">
        <v>42779</v>
      </c>
      <c r="D33" s="9" t="s">
        <v>25</v>
      </c>
      <c r="E33" s="10"/>
      <c r="F33" s="33" t="s">
        <v>40</v>
      </c>
      <c r="G33" s="11"/>
      <c r="H33" s="12"/>
      <c r="I33" s="12"/>
      <c r="J33" s="12"/>
      <c r="K33" s="13"/>
    </row>
    <row r="34" spans="1:11" s="28" customFormat="1" ht="15" customHeight="1">
      <c r="A34" s="17" t="s">
        <v>30</v>
      </c>
      <c r="B34" s="29"/>
      <c r="C34" s="30"/>
      <c r="D34" s="18"/>
      <c r="E34" s="19"/>
      <c r="F34" s="20"/>
      <c r="G34" s="21"/>
      <c r="H34" s="22"/>
      <c r="I34" s="22"/>
      <c r="J34" s="22"/>
      <c r="K34" s="23"/>
    </row>
    <row r="35" spans="1:11" s="28" customFormat="1" ht="15" customHeight="1">
      <c r="A35" s="45" t="s">
        <v>66</v>
      </c>
      <c r="B35" s="46"/>
      <c r="C35" s="47"/>
      <c r="D35" s="2" t="s">
        <v>22</v>
      </c>
      <c r="E35" s="3">
        <v>42565</v>
      </c>
      <c r="F35" s="4" t="s">
        <v>50</v>
      </c>
      <c r="G35" s="5" t="s">
        <v>3</v>
      </c>
      <c r="H35" s="6">
        <v>5583600</v>
      </c>
      <c r="I35" s="6">
        <v>2592000</v>
      </c>
      <c r="J35" s="7">
        <v>0.46400000000000002</v>
      </c>
      <c r="K35" s="8"/>
    </row>
    <row r="36" spans="1:11" s="28" customFormat="1" ht="15" customHeight="1">
      <c r="A36" s="41" t="s">
        <v>47</v>
      </c>
      <c r="B36" s="42" t="s">
        <v>0</v>
      </c>
      <c r="C36" s="44" t="s">
        <v>0</v>
      </c>
      <c r="D36" s="9" t="s">
        <v>23</v>
      </c>
      <c r="E36" s="10"/>
      <c r="F36" s="9" t="s">
        <v>78</v>
      </c>
      <c r="G36" s="11"/>
      <c r="H36" s="12"/>
      <c r="I36" s="12"/>
      <c r="J36" s="12"/>
      <c r="K36" s="13"/>
    </row>
    <row r="37" spans="1:11" s="28" customFormat="1" ht="15" customHeight="1">
      <c r="A37" s="14">
        <v>42566</v>
      </c>
      <c r="B37" s="15" t="s">
        <v>43</v>
      </c>
      <c r="C37" s="16">
        <v>42716</v>
      </c>
      <c r="D37" s="9" t="s">
        <v>25</v>
      </c>
      <c r="E37" s="10"/>
      <c r="F37" s="33" t="s">
        <v>79</v>
      </c>
      <c r="G37" s="11"/>
      <c r="H37" s="12"/>
      <c r="I37" s="12"/>
      <c r="J37" s="12"/>
      <c r="K37" s="13"/>
    </row>
    <row r="38" spans="1:11" s="28" customFormat="1" ht="15" customHeight="1">
      <c r="A38" s="17" t="s">
        <v>30</v>
      </c>
      <c r="B38" s="29"/>
      <c r="C38" s="30"/>
      <c r="D38" s="18"/>
      <c r="E38" s="19"/>
      <c r="F38" s="20"/>
      <c r="G38" s="21"/>
      <c r="H38" s="22"/>
      <c r="I38" s="22"/>
      <c r="J38" s="22"/>
      <c r="K38" s="23"/>
    </row>
    <row r="39" spans="1:11" s="28" customFormat="1" ht="15" customHeight="1">
      <c r="A39" s="45" t="s">
        <v>67</v>
      </c>
      <c r="B39" s="46"/>
      <c r="C39" s="47"/>
      <c r="D39" s="2" t="s">
        <v>22</v>
      </c>
      <c r="E39" s="3">
        <v>42573</v>
      </c>
      <c r="F39" s="4" t="s">
        <v>51</v>
      </c>
      <c r="G39" s="5" t="s">
        <v>3</v>
      </c>
      <c r="H39" s="6">
        <v>7268400</v>
      </c>
      <c r="I39" s="6">
        <v>4968000</v>
      </c>
      <c r="J39" s="7">
        <v>0.68400000000000005</v>
      </c>
      <c r="K39" s="8"/>
    </row>
    <row r="40" spans="1:11" s="28" customFormat="1" ht="15" customHeight="1">
      <c r="A40" s="41" t="s">
        <v>47</v>
      </c>
      <c r="B40" s="42" t="s">
        <v>0</v>
      </c>
      <c r="C40" s="44" t="s">
        <v>0</v>
      </c>
      <c r="D40" s="9" t="s">
        <v>23</v>
      </c>
      <c r="E40" s="10"/>
      <c r="F40" s="9" t="s">
        <v>52</v>
      </c>
      <c r="G40" s="11"/>
      <c r="H40" s="12"/>
      <c r="I40" s="12"/>
      <c r="J40" s="12"/>
      <c r="K40" s="13"/>
    </row>
    <row r="41" spans="1:11" s="28" customFormat="1" ht="15" customHeight="1">
      <c r="A41" s="14">
        <v>42574</v>
      </c>
      <c r="B41" s="15" t="s">
        <v>43</v>
      </c>
      <c r="C41" s="16">
        <v>42726</v>
      </c>
      <c r="D41" s="9" t="s">
        <v>25</v>
      </c>
      <c r="E41" s="10"/>
      <c r="F41" s="33" t="s">
        <v>80</v>
      </c>
      <c r="G41" s="11"/>
      <c r="H41" s="12"/>
      <c r="I41" s="12"/>
      <c r="J41" s="12"/>
      <c r="K41" s="13"/>
    </row>
    <row r="42" spans="1:11" s="28" customFormat="1" ht="15" customHeight="1">
      <c r="A42" s="17" t="s">
        <v>30</v>
      </c>
      <c r="B42" s="29"/>
      <c r="C42" s="30"/>
      <c r="D42" s="18"/>
      <c r="E42" s="19"/>
      <c r="F42" s="20"/>
      <c r="G42" s="21"/>
      <c r="H42" s="22"/>
      <c r="I42" s="22"/>
      <c r="J42" s="22"/>
      <c r="K42" s="23"/>
    </row>
    <row r="43" spans="1:11" s="28" customFormat="1" ht="15" customHeight="1">
      <c r="A43" s="45" t="s">
        <v>68</v>
      </c>
      <c r="B43" s="46"/>
      <c r="C43" s="47"/>
      <c r="D43" s="2" t="s">
        <v>22</v>
      </c>
      <c r="E43" s="3">
        <v>42573</v>
      </c>
      <c r="F43" s="4" t="s">
        <v>54</v>
      </c>
      <c r="G43" s="5" t="s">
        <v>3</v>
      </c>
      <c r="H43" s="6">
        <v>9957600</v>
      </c>
      <c r="I43" s="6">
        <v>7873200</v>
      </c>
      <c r="J43" s="7">
        <v>0.79100000000000004</v>
      </c>
      <c r="K43" s="8"/>
    </row>
    <row r="44" spans="1:11" s="28" customFormat="1" ht="15" customHeight="1">
      <c r="A44" s="41" t="s">
        <v>53</v>
      </c>
      <c r="B44" s="42" t="s">
        <v>0</v>
      </c>
      <c r="C44" s="44" t="s">
        <v>0</v>
      </c>
      <c r="D44" s="9" t="s">
        <v>23</v>
      </c>
      <c r="E44" s="10"/>
      <c r="F44" s="9" t="s">
        <v>55</v>
      </c>
      <c r="G44" s="11"/>
      <c r="H44" s="12"/>
      <c r="I44" s="12"/>
      <c r="J44" s="12"/>
      <c r="K44" s="13"/>
    </row>
    <row r="45" spans="1:11" s="28" customFormat="1" ht="15" customHeight="1">
      <c r="A45" s="14">
        <v>42574</v>
      </c>
      <c r="B45" s="15" t="s">
        <v>43</v>
      </c>
      <c r="C45" s="16">
        <v>42671</v>
      </c>
      <c r="D45" s="9" t="s">
        <v>25</v>
      </c>
      <c r="E45" s="10"/>
      <c r="F45" s="33" t="s">
        <v>147</v>
      </c>
      <c r="G45" s="11"/>
      <c r="H45" s="12"/>
      <c r="I45" s="12"/>
      <c r="J45" s="12"/>
      <c r="K45" s="13"/>
    </row>
    <row r="46" spans="1:11" s="28" customFormat="1" ht="15" customHeight="1">
      <c r="A46" s="17" t="s">
        <v>30</v>
      </c>
      <c r="B46" s="29"/>
      <c r="C46" s="30"/>
      <c r="D46" s="18"/>
      <c r="E46" s="19"/>
      <c r="F46" s="20"/>
      <c r="G46" s="21"/>
      <c r="H46" s="22"/>
      <c r="I46" s="22"/>
      <c r="J46" s="22"/>
      <c r="K46" s="23"/>
    </row>
    <row r="47" spans="1:11" s="28" customFormat="1" ht="15" customHeight="1">
      <c r="A47" s="48" t="s">
        <v>69</v>
      </c>
      <c r="B47" s="49"/>
      <c r="C47" s="50"/>
      <c r="D47" s="2" t="s">
        <v>22</v>
      </c>
      <c r="E47" s="3">
        <v>42573</v>
      </c>
      <c r="F47" s="4" t="s">
        <v>56</v>
      </c>
      <c r="G47" s="5" t="s">
        <v>3</v>
      </c>
      <c r="H47" s="6">
        <v>2646000</v>
      </c>
      <c r="I47" s="6">
        <v>1000080</v>
      </c>
      <c r="J47" s="7">
        <v>0.378</v>
      </c>
      <c r="K47" s="8"/>
    </row>
    <row r="48" spans="1:11" s="28" customFormat="1" ht="15" customHeight="1">
      <c r="A48" s="41" t="s">
        <v>47</v>
      </c>
      <c r="B48" s="42" t="s">
        <v>0</v>
      </c>
      <c r="C48" s="44" t="s">
        <v>0</v>
      </c>
      <c r="D48" s="9" t="s">
        <v>23</v>
      </c>
      <c r="E48" s="10"/>
      <c r="F48" s="9" t="s">
        <v>57</v>
      </c>
      <c r="G48" s="11"/>
      <c r="H48" s="12"/>
      <c r="I48" s="12"/>
      <c r="J48" s="12"/>
      <c r="K48" s="13"/>
    </row>
    <row r="49" spans="1:11" s="28" customFormat="1" ht="15" customHeight="1">
      <c r="A49" s="14">
        <v>42574</v>
      </c>
      <c r="B49" s="15" t="s">
        <v>43</v>
      </c>
      <c r="C49" s="16">
        <v>42794</v>
      </c>
      <c r="D49" s="9" t="s">
        <v>25</v>
      </c>
      <c r="E49" s="10"/>
      <c r="F49" s="33" t="s">
        <v>81</v>
      </c>
      <c r="G49" s="11"/>
      <c r="H49" s="12"/>
      <c r="I49" s="12"/>
      <c r="J49" s="12"/>
      <c r="K49" s="13"/>
    </row>
    <row r="50" spans="1:11" s="28" customFormat="1" ht="15" customHeight="1">
      <c r="A50" s="17" t="s">
        <v>30</v>
      </c>
      <c r="B50" s="29"/>
      <c r="C50" s="30"/>
      <c r="D50" s="18"/>
      <c r="E50" s="19"/>
      <c r="F50" s="20"/>
      <c r="G50" s="21"/>
      <c r="H50" s="22"/>
      <c r="I50" s="22"/>
      <c r="J50" s="22"/>
      <c r="K50" s="23"/>
    </row>
    <row r="51" spans="1:11" s="28" customFormat="1" ht="15" customHeight="1">
      <c r="A51" s="45" t="s">
        <v>70</v>
      </c>
      <c r="B51" s="46"/>
      <c r="C51" s="47"/>
      <c r="D51" s="2" t="s">
        <v>22</v>
      </c>
      <c r="E51" s="3">
        <v>42579</v>
      </c>
      <c r="F51" s="4" t="s">
        <v>44</v>
      </c>
      <c r="G51" s="5" t="s">
        <v>3</v>
      </c>
      <c r="H51" s="6">
        <v>13802400</v>
      </c>
      <c r="I51" s="6">
        <v>10260000</v>
      </c>
      <c r="J51" s="7">
        <v>0.74299999999999999</v>
      </c>
      <c r="K51" s="8"/>
    </row>
    <row r="52" spans="1:11" s="28" customFormat="1" ht="15" customHeight="1">
      <c r="A52" s="41" t="s">
        <v>6</v>
      </c>
      <c r="B52" s="42" t="s">
        <v>0</v>
      </c>
      <c r="C52" s="44" t="s">
        <v>0</v>
      </c>
      <c r="D52" s="9" t="s">
        <v>23</v>
      </c>
      <c r="E52" s="10"/>
      <c r="F52" s="9" t="s">
        <v>45</v>
      </c>
      <c r="G52" s="11"/>
      <c r="H52" s="12"/>
      <c r="I52" s="12"/>
      <c r="J52" s="12"/>
      <c r="K52" s="13"/>
    </row>
    <row r="53" spans="1:11" s="28" customFormat="1" ht="15" customHeight="1">
      <c r="A53" s="14">
        <v>42580</v>
      </c>
      <c r="B53" s="15" t="s">
        <v>43</v>
      </c>
      <c r="C53" s="16">
        <v>42776</v>
      </c>
      <c r="D53" s="9" t="s">
        <v>25</v>
      </c>
      <c r="E53" s="10"/>
      <c r="F53" s="33" t="s">
        <v>63</v>
      </c>
      <c r="G53" s="11"/>
      <c r="H53" s="12"/>
      <c r="I53" s="12"/>
      <c r="J53" s="12"/>
      <c r="K53" s="13"/>
    </row>
    <row r="54" spans="1:11" s="28" customFormat="1" ht="15" customHeight="1">
      <c r="A54" s="17" t="s">
        <v>30</v>
      </c>
      <c r="B54" s="29"/>
      <c r="C54" s="30"/>
      <c r="D54" s="18"/>
      <c r="E54" s="19"/>
      <c r="F54" s="20"/>
      <c r="G54" s="21"/>
      <c r="H54" s="22"/>
      <c r="I54" s="22"/>
      <c r="J54" s="22"/>
      <c r="K54" s="23"/>
    </row>
    <row r="55" spans="1:11" s="28" customFormat="1" ht="15" customHeight="1">
      <c r="A55" s="45" t="s">
        <v>71</v>
      </c>
      <c r="B55" s="46"/>
      <c r="C55" s="47"/>
      <c r="D55" s="2" t="s">
        <v>22</v>
      </c>
      <c r="E55" s="3">
        <v>42580</v>
      </c>
      <c r="F55" s="4" t="s">
        <v>59</v>
      </c>
      <c r="G55" s="5" t="s">
        <v>3</v>
      </c>
      <c r="H55" s="6">
        <v>4719600</v>
      </c>
      <c r="I55" s="6">
        <v>4320000</v>
      </c>
      <c r="J55" s="7">
        <v>0.91500000000000004</v>
      </c>
      <c r="K55" s="8"/>
    </row>
    <row r="56" spans="1:11" s="28" customFormat="1" ht="15" customHeight="1">
      <c r="A56" s="41" t="s">
        <v>58</v>
      </c>
      <c r="B56" s="42" t="s">
        <v>0</v>
      </c>
      <c r="C56" s="44" t="s">
        <v>0</v>
      </c>
      <c r="D56" s="9" t="s">
        <v>23</v>
      </c>
      <c r="E56" s="10"/>
      <c r="F56" s="9" t="s">
        <v>60</v>
      </c>
      <c r="G56" s="11"/>
      <c r="H56" s="12"/>
      <c r="I56" s="12"/>
      <c r="J56" s="12"/>
      <c r="K56" s="13"/>
    </row>
    <row r="57" spans="1:11" s="28" customFormat="1" ht="15" customHeight="1">
      <c r="A57" s="14">
        <v>42581</v>
      </c>
      <c r="B57" s="15" t="s">
        <v>43</v>
      </c>
      <c r="C57" s="16">
        <v>43069</v>
      </c>
      <c r="D57" s="9" t="s">
        <v>25</v>
      </c>
      <c r="E57" s="10"/>
      <c r="F57" s="33" t="s">
        <v>82</v>
      </c>
      <c r="G57" s="11"/>
      <c r="H57" s="12"/>
      <c r="I57" s="12"/>
      <c r="J57" s="12"/>
      <c r="K57" s="13"/>
    </row>
    <row r="58" spans="1:11" s="28" customFormat="1" ht="15" customHeight="1">
      <c r="A58" s="17" t="s">
        <v>30</v>
      </c>
      <c r="B58" s="29"/>
      <c r="C58" s="30"/>
      <c r="D58" s="18"/>
      <c r="E58" s="19"/>
      <c r="F58" s="20"/>
      <c r="G58" s="21"/>
      <c r="H58" s="22"/>
      <c r="I58" s="22"/>
      <c r="J58" s="22"/>
      <c r="K58" s="23"/>
    </row>
    <row r="59" spans="1:11" s="28" customFormat="1" ht="15" customHeight="1">
      <c r="A59" s="48" t="s">
        <v>72</v>
      </c>
      <c r="B59" s="49"/>
      <c r="C59" s="50"/>
      <c r="D59" s="2" t="s">
        <v>22</v>
      </c>
      <c r="E59" s="3">
        <v>42580</v>
      </c>
      <c r="F59" s="4" t="s">
        <v>61</v>
      </c>
      <c r="G59" s="5" t="s">
        <v>3</v>
      </c>
      <c r="H59" s="6">
        <v>2484000</v>
      </c>
      <c r="I59" s="6">
        <v>1004400</v>
      </c>
      <c r="J59" s="7">
        <v>0.40400000000000003</v>
      </c>
      <c r="K59" s="8"/>
    </row>
    <row r="60" spans="1:11" s="28" customFormat="1" ht="15" customHeight="1">
      <c r="A60" s="41" t="s">
        <v>47</v>
      </c>
      <c r="B60" s="42" t="s">
        <v>0</v>
      </c>
      <c r="C60" s="44" t="s">
        <v>0</v>
      </c>
      <c r="D60" s="9" t="s">
        <v>23</v>
      </c>
      <c r="E60" s="10"/>
      <c r="F60" s="9" t="s">
        <v>62</v>
      </c>
      <c r="G60" s="11"/>
      <c r="H60" s="12"/>
      <c r="I60" s="12"/>
      <c r="J60" s="12"/>
      <c r="K60" s="13"/>
    </row>
    <row r="61" spans="1:11" s="28" customFormat="1" ht="15" customHeight="1">
      <c r="A61" s="14">
        <v>42581</v>
      </c>
      <c r="B61" s="15" t="s">
        <v>43</v>
      </c>
      <c r="C61" s="16">
        <v>42794</v>
      </c>
      <c r="D61" s="9" t="s">
        <v>25</v>
      </c>
      <c r="E61" s="10"/>
      <c r="F61" s="33" t="s">
        <v>83</v>
      </c>
      <c r="G61" s="11"/>
      <c r="H61" s="12"/>
      <c r="I61" s="12"/>
      <c r="J61" s="12"/>
      <c r="K61" s="13"/>
    </row>
    <row r="62" spans="1:11" s="28" customFormat="1" ht="15" customHeight="1">
      <c r="A62" s="17" t="s">
        <v>30</v>
      </c>
      <c r="B62" s="29"/>
      <c r="C62" s="30"/>
      <c r="D62" s="18"/>
      <c r="E62" s="19"/>
      <c r="F62" s="20"/>
      <c r="G62" s="21"/>
      <c r="H62" s="22"/>
      <c r="I62" s="22"/>
      <c r="J62" s="22"/>
      <c r="K62" s="23"/>
    </row>
    <row r="63" spans="1:11" s="28" customFormat="1" ht="15" customHeight="1">
      <c r="A63" s="45" t="s">
        <v>85</v>
      </c>
      <c r="B63" s="46"/>
      <c r="C63" s="47"/>
      <c r="D63" s="2" t="s">
        <v>22</v>
      </c>
      <c r="E63" s="3">
        <v>42587</v>
      </c>
      <c r="F63" s="4" t="s">
        <v>73</v>
      </c>
      <c r="G63" s="5" t="s">
        <v>3</v>
      </c>
      <c r="H63" s="6">
        <v>3153600</v>
      </c>
      <c r="I63" s="6">
        <v>2430000</v>
      </c>
      <c r="J63" s="7">
        <v>0.77100000000000002</v>
      </c>
      <c r="K63" s="8"/>
    </row>
    <row r="64" spans="1:11" s="28" customFormat="1" ht="15" customHeight="1">
      <c r="A64" s="41" t="s">
        <v>47</v>
      </c>
      <c r="B64" s="42" t="s">
        <v>0</v>
      </c>
      <c r="C64" s="44" t="s">
        <v>0</v>
      </c>
      <c r="D64" s="9" t="s">
        <v>23</v>
      </c>
      <c r="E64" s="10"/>
      <c r="F64" s="9" t="s">
        <v>74</v>
      </c>
      <c r="G64" s="11"/>
      <c r="H64" s="12"/>
      <c r="I64" s="12"/>
      <c r="J64" s="12"/>
      <c r="K64" s="13"/>
    </row>
    <row r="65" spans="1:11" s="28" customFormat="1" ht="15" customHeight="1">
      <c r="A65" s="14">
        <v>42588</v>
      </c>
      <c r="B65" s="15" t="s">
        <v>43</v>
      </c>
      <c r="C65" s="16">
        <v>42643</v>
      </c>
      <c r="D65" s="9" t="s">
        <v>25</v>
      </c>
      <c r="E65" s="10"/>
      <c r="F65" s="33" t="s">
        <v>86</v>
      </c>
      <c r="G65" s="11"/>
      <c r="H65" s="12"/>
      <c r="I65" s="12"/>
      <c r="J65" s="12"/>
      <c r="K65" s="13"/>
    </row>
    <row r="66" spans="1:11" s="28" customFormat="1" ht="15" customHeight="1">
      <c r="A66" s="17" t="s">
        <v>84</v>
      </c>
      <c r="B66" s="29"/>
      <c r="C66" s="30"/>
      <c r="D66" s="18"/>
      <c r="E66" s="19"/>
      <c r="F66" s="20"/>
      <c r="G66" s="21"/>
      <c r="H66" s="22"/>
      <c r="I66" s="22"/>
      <c r="J66" s="22"/>
      <c r="K66" s="23"/>
    </row>
    <row r="67" spans="1:11" s="28" customFormat="1" ht="15" customHeight="1">
      <c r="A67" s="48" t="s">
        <v>88</v>
      </c>
      <c r="B67" s="49"/>
      <c r="C67" s="50"/>
      <c r="D67" s="2" t="s">
        <v>22</v>
      </c>
      <c r="E67" s="3">
        <v>42600</v>
      </c>
      <c r="F67" s="4" t="s">
        <v>75</v>
      </c>
      <c r="G67" s="5" t="s">
        <v>3</v>
      </c>
      <c r="H67" s="6">
        <v>4698000</v>
      </c>
      <c r="I67" s="6">
        <v>1728000</v>
      </c>
      <c r="J67" s="7">
        <v>0.36799999999999999</v>
      </c>
      <c r="K67" s="8"/>
    </row>
    <row r="68" spans="1:11" s="28" customFormat="1" ht="15" customHeight="1">
      <c r="A68" s="41" t="s">
        <v>47</v>
      </c>
      <c r="B68" s="42" t="s">
        <v>0</v>
      </c>
      <c r="C68" s="44" t="s">
        <v>0</v>
      </c>
      <c r="D68" s="9" t="s">
        <v>23</v>
      </c>
      <c r="E68" s="10"/>
      <c r="F68" s="9" t="s">
        <v>76</v>
      </c>
      <c r="G68" s="11"/>
      <c r="H68" s="12"/>
      <c r="I68" s="12"/>
      <c r="J68" s="12"/>
      <c r="K68" s="13"/>
    </row>
    <row r="69" spans="1:11" s="28" customFormat="1" ht="15" customHeight="1">
      <c r="A69" s="14">
        <v>42601</v>
      </c>
      <c r="B69" s="15" t="s">
        <v>43</v>
      </c>
      <c r="C69" s="16">
        <v>42684</v>
      </c>
      <c r="D69" s="9" t="s">
        <v>25</v>
      </c>
      <c r="E69" s="10"/>
      <c r="F69" s="33" t="s">
        <v>87</v>
      </c>
      <c r="G69" s="11"/>
      <c r="H69" s="12"/>
      <c r="I69" s="12"/>
      <c r="J69" s="12"/>
      <c r="K69" s="13"/>
    </row>
    <row r="70" spans="1:11" s="28" customFormat="1" ht="15" customHeight="1">
      <c r="A70" s="17" t="s">
        <v>84</v>
      </c>
      <c r="B70" s="29"/>
      <c r="C70" s="30"/>
      <c r="D70" s="18"/>
      <c r="E70" s="19"/>
      <c r="F70" s="20"/>
      <c r="G70" s="21"/>
      <c r="H70" s="22"/>
      <c r="I70" s="22"/>
      <c r="J70" s="22"/>
      <c r="K70" s="23"/>
    </row>
    <row r="71" spans="1:11" s="28" customFormat="1" ht="15" customHeight="1">
      <c r="A71" s="45" t="s">
        <v>108</v>
      </c>
      <c r="B71" s="46"/>
      <c r="C71" s="47"/>
      <c r="D71" s="2" t="s">
        <v>109</v>
      </c>
      <c r="E71" s="3">
        <v>42620</v>
      </c>
      <c r="F71" s="4" t="s">
        <v>89</v>
      </c>
      <c r="G71" s="5" t="s">
        <v>3</v>
      </c>
      <c r="H71" s="6">
        <v>7257600</v>
      </c>
      <c r="I71" s="6">
        <v>6480000</v>
      </c>
      <c r="J71" s="7">
        <v>0.89300000000000002</v>
      </c>
      <c r="K71" s="8"/>
    </row>
    <row r="72" spans="1:11" s="28" customFormat="1" ht="15" customHeight="1">
      <c r="A72" s="41" t="s">
        <v>47</v>
      </c>
      <c r="B72" s="42" t="s">
        <v>0</v>
      </c>
      <c r="C72" s="44" t="s">
        <v>0</v>
      </c>
      <c r="D72" s="9" t="s">
        <v>110</v>
      </c>
      <c r="E72" s="10"/>
      <c r="F72" s="9" t="s">
        <v>90</v>
      </c>
      <c r="G72" s="11"/>
      <c r="H72" s="12"/>
      <c r="I72" s="12"/>
      <c r="J72" s="12"/>
      <c r="K72" s="13"/>
    </row>
    <row r="73" spans="1:11" s="28" customFormat="1" ht="15" customHeight="1">
      <c r="A73" s="14">
        <v>42621</v>
      </c>
      <c r="B73" s="15" t="s">
        <v>43</v>
      </c>
      <c r="C73" s="16">
        <v>42671</v>
      </c>
      <c r="D73" s="9" t="s">
        <v>111</v>
      </c>
      <c r="E73" s="10"/>
      <c r="F73" s="33" t="s">
        <v>112</v>
      </c>
      <c r="G73" s="11"/>
      <c r="H73" s="12"/>
      <c r="I73" s="12"/>
      <c r="J73" s="12"/>
      <c r="K73" s="13"/>
    </row>
    <row r="74" spans="1:11" s="28" customFormat="1" ht="15" customHeight="1">
      <c r="A74" s="17" t="s">
        <v>113</v>
      </c>
      <c r="B74" s="29"/>
      <c r="C74" s="30"/>
      <c r="D74" s="18"/>
      <c r="E74" s="19"/>
      <c r="F74" s="20"/>
      <c r="G74" s="21"/>
      <c r="H74" s="22"/>
      <c r="I74" s="22"/>
      <c r="J74" s="22"/>
      <c r="K74" s="23"/>
    </row>
    <row r="75" spans="1:11" s="28" customFormat="1" ht="15" customHeight="1">
      <c r="A75" s="45" t="s">
        <v>114</v>
      </c>
      <c r="B75" s="46"/>
      <c r="C75" s="47"/>
      <c r="D75" s="2" t="s">
        <v>109</v>
      </c>
      <c r="E75" s="3">
        <v>42620</v>
      </c>
      <c r="F75" s="4" t="s">
        <v>91</v>
      </c>
      <c r="G75" s="5" t="s">
        <v>3</v>
      </c>
      <c r="H75" s="6">
        <v>8370000</v>
      </c>
      <c r="I75" s="6">
        <v>7992000</v>
      </c>
      <c r="J75" s="7">
        <v>0.95499999999999996</v>
      </c>
      <c r="K75" s="8"/>
    </row>
    <row r="76" spans="1:11" s="28" customFormat="1" ht="15" customHeight="1">
      <c r="A76" s="41" t="s">
        <v>47</v>
      </c>
      <c r="B76" s="42" t="s">
        <v>0</v>
      </c>
      <c r="C76" s="44" t="s">
        <v>0</v>
      </c>
      <c r="D76" s="9" t="s">
        <v>110</v>
      </c>
      <c r="E76" s="10"/>
      <c r="F76" s="9" t="s">
        <v>92</v>
      </c>
      <c r="G76" s="11"/>
      <c r="H76" s="12"/>
      <c r="I76" s="12"/>
      <c r="J76" s="12"/>
      <c r="K76" s="13"/>
    </row>
    <row r="77" spans="1:11" s="28" customFormat="1" ht="15" customHeight="1">
      <c r="A77" s="14">
        <v>42621</v>
      </c>
      <c r="B77" s="15" t="s">
        <v>43</v>
      </c>
      <c r="C77" s="16">
        <v>42794</v>
      </c>
      <c r="D77" s="9" t="s">
        <v>111</v>
      </c>
      <c r="E77" s="10"/>
      <c r="F77" s="33" t="s">
        <v>115</v>
      </c>
      <c r="G77" s="11"/>
      <c r="H77" s="12"/>
      <c r="I77" s="12"/>
      <c r="J77" s="12"/>
      <c r="K77" s="13"/>
    </row>
    <row r="78" spans="1:11" s="28" customFormat="1" ht="15" customHeight="1">
      <c r="A78" s="17" t="s">
        <v>113</v>
      </c>
      <c r="B78" s="29"/>
      <c r="C78" s="30"/>
      <c r="D78" s="18"/>
      <c r="E78" s="19"/>
      <c r="F78" s="20"/>
      <c r="G78" s="21"/>
      <c r="H78" s="22"/>
      <c r="I78" s="22"/>
      <c r="J78" s="22"/>
      <c r="K78" s="23"/>
    </row>
    <row r="79" spans="1:11" s="28" customFormat="1" ht="15" customHeight="1">
      <c r="A79" s="45" t="s">
        <v>116</v>
      </c>
      <c r="B79" s="46"/>
      <c r="C79" s="47"/>
      <c r="D79" s="2" t="s">
        <v>109</v>
      </c>
      <c r="E79" s="3">
        <v>42628</v>
      </c>
      <c r="F79" s="4" t="s">
        <v>50</v>
      </c>
      <c r="G79" s="5" t="s">
        <v>3</v>
      </c>
      <c r="H79" s="6">
        <v>4698000</v>
      </c>
      <c r="I79" s="6">
        <v>1080000</v>
      </c>
      <c r="J79" s="7">
        <v>0.23</v>
      </c>
      <c r="K79" s="8"/>
    </row>
    <row r="80" spans="1:11" s="28" customFormat="1" ht="15" customHeight="1">
      <c r="A80" s="41" t="s">
        <v>47</v>
      </c>
      <c r="B80" s="42" t="s">
        <v>0</v>
      </c>
      <c r="C80" s="44" t="s">
        <v>0</v>
      </c>
      <c r="D80" s="9" t="s">
        <v>110</v>
      </c>
      <c r="E80" s="10"/>
      <c r="F80" s="9" t="s">
        <v>94</v>
      </c>
      <c r="G80" s="11"/>
      <c r="H80" s="12"/>
      <c r="I80" s="12"/>
      <c r="J80" s="12"/>
      <c r="K80" s="13"/>
    </row>
    <row r="81" spans="1:11" s="28" customFormat="1" ht="15" customHeight="1">
      <c r="A81" s="14">
        <v>42629</v>
      </c>
      <c r="B81" s="15" t="s">
        <v>43</v>
      </c>
      <c r="C81" s="16">
        <v>42794</v>
      </c>
      <c r="D81" s="9" t="s">
        <v>111</v>
      </c>
      <c r="E81" s="10"/>
      <c r="F81" s="33" t="s">
        <v>232</v>
      </c>
      <c r="G81" s="11"/>
      <c r="H81" s="12"/>
      <c r="I81" s="12"/>
      <c r="J81" s="12"/>
      <c r="K81" s="13"/>
    </row>
    <row r="82" spans="1:11" s="28" customFormat="1" ht="15" customHeight="1">
      <c r="A82" s="17" t="s">
        <v>113</v>
      </c>
      <c r="B82" s="29"/>
      <c r="C82" s="30"/>
      <c r="D82" s="18"/>
      <c r="E82" s="19"/>
      <c r="F82" s="20"/>
      <c r="G82" s="21"/>
      <c r="H82" s="22"/>
      <c r="I82" s="22"/>
      <c r="J82" s="22"/>
      <c r="K82" s="23"/>
    </row>
    <row r="83" spans="1:11" s="28" customFormat="1" ht="15" customHeight="1">
      <c r="A83" s="45" t="s">
        <v>117</v>
      </c>
      <c r="B83" s="46"/>
      <c r="C83" s="47"/>
      <c r="D83" s="2" t="s">
        <v>109</v>
      </c>
      <c r="E83" s="3">
        <v>42629</v>
      </c>
      <c r="F83" s="4" t="s">
        <v>4</v>
      </c>
      <c r="G83" s="5" t="s">
        <v>3</v>
      </c>
      <c r="H83" s="6">
        <v>39970800</v>
      </c>
      <c r="I83" s="6">
        <v>34560000</v>
      </c>
      <c r="J83" s="7">
        <v>0.86499999999999999</v>
      </c>
      <c r="K83" s="8"/>
    </row>
    <row r="84" spans="1:11" s="28" customFormat="1" ht="15" customHeight="1">
      <c r="A84" s="41" t="s">
        <v>93</v>
      </c>
      <c r="B84" s="42" t="s">
        <v>0</v>
      </c>
      <c r="C84" s="44" t="s">
        <v>0</v>
      </c>
      <c r="D84" s="9" t="s">
        <v>110</v>
      </c>
      <c r="E84" s="10"/>
      <c r="F84" s="9" t="s">
        <v>5</v>
      </c>
      <c r="G84" s="11"/>
      <c r="H84" s="12"/>
      <c r="I84" s="12"/>
      <c r="J84" s="12"/>
      <c r="K84" s="13"/>
    </row>
    <row r="85" spans="1:11" s="28" customFormat="1" ht="15" customHeight="1">
      <c r="A85" s="14">
        <v>42630</v>
      </c>
      <c r="B85" s="15" t="s">
        <v>43</v>
      </c>
      <c r="C85" s="16">
        <v>43644</v>
      </c>
      <c r="D85" s="9" t="s">
        <v>111</v>
      </c>
      <c r="E85" s="10"/>
      <c r="F85" s="33" t="s">
        <v>36</v>
      </c>
      <c r="G85" s="11"/>
      <c r="H85" s="12"/>
      <c r="I85" s="12"/>
      <c r="J85" s="12"/>
      <c r="K85" s="13"/>
    </row>
    <row r="86" spans="1:11" s="28" customFormat="1" ht="15" customHeight="1">
      <c r="A86" s="17" t="s">
        <v>113</v>
      </c>
      <c r="B86" s="29"/>
      <c r="C86" s="30"/>
      <c r="D86" s="18"/>
      <c r="E86" s="19"/>
      <c r="F86" s="20"/>
      <c r="G86" s="21"/>
      <c r="H86" s="22"/>
      <c r="I86" s="22"/>
      <c r="J86" s="22"/>
      <c r="K86" s="23"/>
    </row>
    <row r="87" spans="1:11" s="28" customFormat="1" ht="15" customHeight="1">
      <c r="A87" s="45" t="s">
        <v>118</v>
      </c>
      <c r="B87" s="46"/>
      <c r="C87" s="47"/>
      <c r="D87" s="2" t="s">
        <v>109</v>
      </c>
      <c r="E87" s="3">
        <v>42640</v>
      </c>
      <c r="F87" s="4" t="s">
        <v>7</v>
      </c>
      <c r="G87" s="5" t="s">
        <v>3</v>
      </c>
      <c r="H87" s="6">
        <v>9698400</v>
      </c>
      <c r="I87" s="6">
        <v>9288000</v>
      </c>
      <c r="J87" s="7">
        <v>0.95799999999999996</v>
      </c>
      <c r="K87" s="8"/>
    </row>
    <row r="88" spans="1:11" s="28" customFormat="1" ht="15" customHeight="1">
      <c r="A88" s="41" t="s">
        <v>98</v>
      </c>
      <c r="B88" s="42" t="s">
        <v>0</v>
      </c>
      <c r="C88" s="44" t="s">
        <v>0</v>
      </c>
      <c r="D88" s="9" t="s">
        <v>110</v>
      </c>
      <c r="E88" s="10"/>
      <c r="F88" s="9" t="s">
        <v>8</v>
      </c>
      <c r="G88" s="11"/>
      <c r="H88" s="12"/>
      <c r="I88" s="12"/>
      <c r="J88" s="12"/>
      <c r="K88" s="13"/>
    </row>
    <row r="89" spans="1:11" s="28" customFormat="1" ht="15" customHeight="1">
      <c r="A89" s="14">
        <v>42641</v>
      </c>
      <c r="B89" s="15" t="s">
        <v>43</v>
      </c>
      <c r="C89" s="16">
        <v>42802</v>
      </c>
      <c r="D89" s="9" t="s">
        <v>111</v>
      </c>
      <c r="E89" s="10"/>
      <c r="F89" s="33" t="s">
        <v>40</v>
      </c>
      <c r="G89" s="11"/>
      <c r="H89" s="12"/>
      <c r="I89" s="12"/>
      <c r="J89" s="12"/>
      <c r="K89" s="13"/>
    </row>
    <row r="90" spans="1:11" s="28" customFormat="1" ht="15" customHeight="1">
      <c r="A90" s="17" t="s">
        <v>113</v>
      </c>
      <c r="B90" s="29"/>
      <c r="C90" s="30"/>
      <c r="D90" s="18"/>
      <c r="E90" s="19"/>
      <c r="F90" s="20"/>
      <c r="G90" s="21"/>
      <c r="H90" s="22"/>
      <c r="I90" s="22"/>
      <c r="J90" s="22"/>
      <c r="K90" s="23"/>
    </row>
    <row r="91" spans="1:11" s="28" customFormat="1" ht="15" customHeight="1">
      <c r="A91" s="45" t="s">
        <v>119</v>
      </c>
      <c r="B91" s="46"/>
      <c r="C91" s="47"/>
      <c r="D91" s="2" t="s">
        <v>109</v>
      </c>
      <c r="E91" s="3">
        <v>42640</v>
      </c>
      <c r="F91" s="31" t="s">
        <v>100</v>
      </c>
      <c r="G91" s="5" t="s">
        <v>3</v>
      </c>
      <c r="H91" s="6">
        <v>4341600</v>
      </c>
      <c r="I91" s="6">
        <v>1728000</v>
      </c>
      <c r="J91" s="7">
        <v>0.39800000000000002</v>
      </c>
      <c r="K91" s="8"/>
    </row>
    <row r="92" spans="1:11" s="28" customFormat="1" ht="15" customHeight="1">
      <c r="A92" s="41" t="s">
        <v>99</v>
      </c>
      <c r="B92" s="42" t="e">
        <v>#N/A</v>
      </c>
      <c r="C92" s="44" t="e">
        <v>#N/A</v>
      </c>
      <c r="D92" s="9" t="s">
        <v>110</v>
      </c>
      <c r="E92" s="10"/>
      <c r="F92" s="9" t="s">
        <v>38</v>
      </c>
      <c r="G92" s="11"/>
      <c r="H92" s="12"/>
      <c r="I92" s="12"/>
      <c r="J92" s="12"/>
      <c r="K92" s="13"/>
    </row>
    <row r="93" spans="1:11" s="28" customFormat="1" ht="15" customHeight="1">
      <c r="A93" s="14">
        <v>42641</v>
      </c>
      <c r="B93" s="15" t="s">
        <v>43</v>
      </c>
      <c r="C93" s="16">
        <v>42766</v>
      </c>
      <c r="D93" s="9" t="s">
        <v>111</v>
      </c>
      <c r="E93" s="10"/>
      <c r="F93" s="33" t="s">
        <v>39</v>
      </c>
      <c r="G93" s="11"/>
      <c r="H93" s="12"/>
      <c r="I93" s="12"/>
      <c r="J93" s="12"/>
      <c r="K93" s="13"/>
    </row>
    <row r="94" spans="1:11" s="28" customFormat="1" ht="15" customHeight="1">
      <c r="A94" s="17" t="s">
        <v>113</v>
      </c>
      <c r="B94" s="29"/>
      <c r="C94" s="30"/>
      <c r="D94" s="18"/>
      <c r="E94" s="19"/>
      <c r="F94" s="20"/>
      <c r="G94" s="21"/>
      <c r="H94" s="22"/>
      <c r="I94" s="22"/>
      <c r="J94" s="22"/>
      <c r="K94" s="23"/>
    </row>
    <row r="95" spans="1:11" s="28" customFormat="1" ht="15" customHeight="1">
      <c r="A95" s="45" t="s">
        <v>120</v>
      </c>
      <c r="B95" s="46"/>
      <c r="C95" s="47"/>
      <c r="D95" s="2" t="s">
        <v>109</v>
      </c>
      <c r="E95" s="3">
        <v>42640</v>
      </c>
      <c r="F95" s="31" t="s">
        <v>101</v>
      </c>
      <c r="G95" s="5" t="s">
        <v>3</v>
      </c>
      <c r="H95" s="6">
        <v>4687200</v>
      </c>
      <c r="I95" s="6">
        <v>4320000</v>
      </c>
      <c r="J95" s="7">
        <v>0.92200000000000004</v>
      </c>
      <c r="K95" s="8"/>
    </row>
    <row r="96" spans="1:11" s="28" customFormat="1" ht="15" customHeight="1">
      <c r="A96" s="41" t="s">
        <v>47</v>
      </c>
      <c r="B96" s="42" t="s">
        <v>0</v>
      </c>
      <c r="C96" s="44" t="s">
        <v>0</v>
      </c>
      <c r="D96" s="9" t="s">
        <v>110</v>
      </c>
      <c r="E96" s="10"/>
      <c r="F96" s="9" t="s">
        <v>102</v>
      </c>
      <c r="G96" s="11"/>
      <c r="H96" s="12"/>
      <c r="I96" s="12"/>
      <c r="J96" s="12"/>
      <c r="K96" s="13"/>
    </row>
    <row r="97" spans="1:11" s="28" customFormat="1" ht="15" customHeight="1">
      <c r="A97" s="14">
        <v>42641</v>
      </c>
      <c r="B97" s="15" t="s">
        <v>43</v>
      </c>
      <c r="C97" s="16">
        <v>42794</v>
      </c>
      <c r="D97" s="9" t="s">
        <v>111</v>
      </c>
      <c r="E97" s="10"/>
      <c r="F97" s="33" t="s">
        <v>121</v>
      </c>
      <c r="G97" s="11"/>
      <c r="H97" s="12"/>
      <c r="I97" s="12"/>
      <c r="J97" s="12"/>
      <c r="K97" s="13"/>
    </row>
    <row r="98" spans="1:11" s="28" customFormat="1" ht="15" customHeight="1">
      <c r="A98" s="17" t="s">
        <v>113</v>
      </c>
      <c r="B98" s="29"/>
      <c r="C98" s="30"/>
      <c r="D98" s="18"/>
      <c r="E98" s="19"/>
      <c r="F98" s="20"/>
      <c r="G98" s="21"/>
      <c r="H98" s="22"/>
      <c r="I98" s="22"/>
      <c r="J98" s="22"/>
      <c r="K98" s="23"/>
    </row>
    <row r="99" spans="1:11" s="28" customFormat="1" ht="15" customHeight="1">
      <c r="A99" s="48" t="s">
        <v>122</v>
      </c>
      <c r="B99" s="49"/>
      <c r="C99" s="50"/>
      <c r="D99" s="2" t="s">
        <v>109</v>
      </c>
      <c r="E99" s="3">
        <v>42640</v>
      </c>
      <c r="F99" s="4" t="s">
        <v>103</v>
      </c>
      <c r="G99" s="5" t="s">
        <v>3</v>
      </c>
      <c r="H99" s="6">
        <v>4849200</v>
      </c>
      <c r="I99" s="6">
        <v>3996000</v>
      </c>
      <c r="J99" s="7">
        <v>0.82399999999999995</v>
      </c>
      <c r="K99" s="8"/>
    </row>
    <row r="100" spans="1:11" s="28" customFormat="1" ht="15" customHeight="1">
      <c r="A100" s="41" t="s">
        <v>47</v>
      </c>
      <c r="B100" s="42" t="s">
        <v>0</v>
      </c>
      <c r="C100" s="44" t="s">
        <v>0</v>
      </c>
      <c r="D100" s="9" t="s">
        <v>110</v>
      </c>
      <c r="E100" s="10"/>
      <c r="F100" s="9" t="s">
        <v>104</v>
      </c>
      <c r="G100" s="11"/>
      <c r="H100" s="12"/>
      <c r="I100" s="12"/>
      <c r="J100" s="12"/>
      <c r="K100" s="13"/>
    </row>
    <row r="101" spans="1:11" s="28" customFormat="1" ht="15" customHeight="1">
      <c r="A101" s="14">
        <v>42641</v>
      </c>
      <c r="B101" s="15" t="s">
        <v>43</v>
      </c>
      <c r="C101" s="16">
        <v>42794</v>
      </c>
      <c r="D101" s="9" t="s">
        <v>111</v>
      </c>
      <c r="E101" s="10"/>
      <c r="F101" s="33" t="s">
        <v>123</v>
      </c>
      <c r="G101" s="11"/>
      <c r="H101" s="12"/>
      <c r="I101" s="12"/>
      <c r="J101" s="12"/>
      <c r="K101" s="13"/>
    </row>
    <row r="102" spans="1:11" s="28" customFormat="1" ht="15" customHeight="1">
      <c r="A102" s="17" t="s">
        <v>113</v>
      </c>
      <c r="B102" s="29"/>
      <c r="C102" s="30"/>
      <c r="D102" s="18"/>
      <c r="E102" s="19"/>
      <c r="F102" s="20"/>
      <c r="G102" s="21"/>
      <c r="H102" s="22"/>
      <c r="I102" s="22"/>
      <c r="J102" s="22"/>
      <c r="K102" s="23"/>
    </row>
    <row r="103" spans="1:11" s="28" customFormat="1" ht="15" customHeight="1">
      <c r="A103" s="45" t="s">
        <v>124</v>
      </c>
      <c r="B103" s="46"/>
      <c r="C103" s="47"/>
      <c r="D103" s="2" t="s">
        <v>109</v>
      </c>
      <c r="E103" s="3">
        <v>42640</v>
      </c>
      <c r="F103" s="4" t="s">
        <v>105</v>
      </c>
      <c r="G103" s="5" t="s">
        <v>3</v>
      </c>
      <c r="H103" s="6">
        <v>3963600</v>
      </c>
      <c r="I103" s="6">
        <v>2484000</v>
      </c>
      <c r="J103" s="7">
        <v>0.627</v>
      </c>
      <c r="K103" s="8"/>
    </row>
    <row r="104" spans="1:11" s="28" customFormat="1" ht="15" customHeight="1">
      <c r="A104" s="41" t="s">
        <v>125</v>
      </c>
      <c r="B104" s="42" t="s">
        <v>0</v>
      </c>
      <c r="C104" s="44" t="s">
        <v>0</v>
      </c>
      <c r="D104" s="9" t="s">
        <v>110</v>
      </c>
      <c r="E104" s="10"/>
      <c r="F104" s="9" t="s">
        <v>106</v>
      </c>
      <c r="G104" s="11"/>
      <c r="H104" s="12"/>
      <c r="I104" s="12"/>
      <c r="J104" s="12"/>
      <c r="K104" s="13"/>
    </row>
    <row r="105" spans="1:11" s="28" customFormat="1" ht="15" customHeight="1">
      <c r="A105" s="14">
        <v>42641</v>
      </c>
      <c r="B105" s="15" t="s">
        <v>43</v>
      </c>
      <c r="C105" s="16">
        <v>42794</v>
      </c>
      <c r="D105" s="9" t="s">
        <v>111</v>
      </c>
      <c r="E105" s="10"/>
      <c r="F105" s="33" t="s">
        <v>126</v>
      </c>
      <c r="G105" s="11"/>
      <c r="H105" s="12"/>
      <c r="I105" s="12"/>
      <c r="J105" s="12"/>
      <c r="K105" s="13"/>
    </row>
    <row r="106" spans="1:11" s="28" customFormat="1" ht="15" customHeight="1">
      <c r="A106" s="17" t="s">
        <v>113</v>
      </c>
      <c r="B106" s="29"/>
      <c r="C106" s="30"/>
      <c r="D106" s="18"/>
      <c r="E106" s="19"/>
      <c r="F106" s="20"/>
      <c r="G106" s="21"/>
      <c r="H106" s="22"/>
      <c r="I106" s="22"/>
      <c r="J106" s="22"/>
      <c r="K106" s="23"/>
    </row>
    <row r="107" spans="1:11" s="28" customFormat="1" ht="15" customHeight="1">
      <c r="A107" s="45" t="s">
        <v>127</v>
      </c>
      <c r="B107" s="46"/>
      <c r="C107" s="47"/>
      <c r="D107" s="2" t="s">
        <v>109</v>
      </c>
      <c r="E107" s="3">
        <v>42640</v>
      </c>
      <c r="F107" s="31" t="s">
        <v>101</v>
      </c>
      <c r="G107" s="5" t="s">
        <v>3</v>
      </c>
      <c r="H107" s="6">
        <v>4255200</v>
      </c>
      <c r="I107" s="6">
        <v>4190400</v>
      </c>
      <c r="J107" s="7">
        <v>0.98499999999999999</v>
      </c>
      <c r="K107" s="8"/>
    </row>
    <row r="108" spans="1:11" s="28" customFormat="1" ht="15" customHeight="1">
      <c r="A108" s="41" t="s">
        <v>47</v>
      </c>
      <c r="B108" s="42" t="s">
        <v>0</v>
      </c>
      <c r="C108" s="44" t="s">
        <v>0</v>
      </c>
      <c r="D108" s="9" t="s">
        <v>110</v>
      </c>
      <c r="E108" s="10"/>
      <c r="F108" s="9" t="s">
        <v>102</v>
      </c>
      <c r="G108" s="11"/>
      <c r="H108" s="12"/>
      <c r="I108" s="12"/>
      <c r="J108" s="12"/>
      <c r="K108" s="13"/>
    </row>
    <row r="109" spans="1:11" s="28" customFormat="1" ht="15" customHeight="1">
      <c r="A109" s="14">
        <v>42641</v>
      </c>
      <c r="B109" s="15" t="s">
        <v>43</v>
      </c>
      <c r="C109" s="16">
        <v>42794</v>
      </c>
      <c r="D109" s="9" t="s">
        <v>111</v>
      </c>
      <c r="E109" s="10"/>
      <c r="F109" s="33" t="s">
        <v>121</v>
      </c>
      <c r="G109" s="11"/>
      <c r="H109" s="12"/>
      <c r="I109" s="12"/>
      <c r="J109" s="12"/>
      <c r="K109" s="13"/>
    </row>
    <row r="110" spans="1:11" s="28" customFormat="1" ht="15" customHeight="1">
      <c r="A110" s="17" t="s">
        <v>113</v>
      </c>
      <c r="B110" s="29"/>
      <c r="C110" s="30"/>
      <c r="D110" s="18"/>
      <c r="E110" s="19"/>
      <c r="F110" s="20"/>
      <c r="G110" s="21"/>
      <c r="H110" s="22"/>
      <c r="I110" s="22"/>
      <c r="J110" s="22"/>
      <c r="K110" s="23"/>
    </row>
    <row r="111" spans="1:11" s="28" customFormat="1" ht="15" customHeight="1">
      <c r="A111" s="45" t="s">
        <v>128</v>
      </c>
      <c r="B111" s="46"/>
      <c r="C111" s="47"/>
      <c r="D111" s="2" t="s">
        <v>109</v>
      </c>
      <c r="E111" s="3">
        <v>42640</v>
      </c>
      <c r="F111" s="31" t="s">
        <v>101</v>
      </c>
      <c r="G111" s="5" t="s">
        <v>3</v>
      </c>
      <c r="H111" s="6">
        <v>4298400</v>
      </c>
      <c r="I111" s="6">
        <v>3110400</v>
      </c>
      <c r="J111" s="7">
        <v>0.72399999999999998</v>
      </c>
      <c r="K111" s="8"/>
    </row>
    <row r="112" spans="1:11" s="28" customFormat="1" ht="15" customHeight="1">
      <c r="A112" s="41" t="s">
        <v>47</v>
      </c>
      <c r="B112" s="42" t="s">
        <v>0</v>
      </c>
      <c r="C112" s="44" t="s">
        <v>0</v>
      </c>
      <c r="D112" s="9" t="s">
        <v>110</v>
      </c>
      <c r="E112" s="10"/>
      <c r="F112" s="9" t="s">
        <v>102</v>
      </c>
      <c r="G112" s="11"/>
      <c r="H112" s="12"/>
      <c r="I112" s="12"/>
      <c r="J112" s="12"/>
      <c r="K112" s="13"/>
    </row>
    <row r="113" spans="1:11" s="28" customFormat="1" ht="15" customHeight="1">
      <c r="A113" s="14">
        <v>42641</v>
      </c>
      <c r="B113" s="15" t="s">
        <v>43</v>
      </c>
      <c r="C113" s="16">
        <v>42794</v>
      </c>
      <c r="D113" s="9" t="s">
        <v>111</v>
      </c>
      <c r="E113" s="10"/>
      <c r="F113" s="33" t="s">
        <v>121</v>
      </c>
      <c r="G113" s="11"/>
      <c r="H113" s="12"/>
      <c r="I113" s="12"/>
      <c r="J113" s="12"/>
      <c r="K113" s="13"/>
    </row>
    <row r="114" spans="1:11" s="28" customFormat="1" ht="15" customHeight="1">
      <c r="A114" s="17" t="s">
        <v>113</v>
      </c>
      <c r="B114" s="29"/>
      <c r="C114" s="30"/>
      <c r="D114" s="18"/>
      <c r="E114" s="19"/>
      <c r="F114" s="20"/>
      <c r="G114" s="21"/>
      <c r="H114" s="22"/>
      <c r="I114" s="22"/>
      <c r="J114" s="22"/>
      <c r="K114" s="23"/>
    </row>
    <row r="115" spans="1:11" s="28" customFormat="1" ht="15" customHeight="1">
      <c r="A115" s="45" t="s">
        <v>129</v>
      </c>
      <c r="B115" s="46"/>
      <c r="C115" s="47"/>
      <c r="D115" s="2" t="s">
        <v>109</v>
      </c>
      <c r="E115" s="3">
        <v>42642</v>
      </c>
      <c r="F115" s="4" t="s">
        <v>96</v>
      </c>
      <c r="G115" s="5" t="s">
        <v>3</v>
      </c>
      <c r="H115" s="6">
        <v>14526000</v>
      </c>
      <c r="I115" s="6">
        <v>10800000</v>
      </c>
      <c r="J115" s="7">
        <v>0.74299999999999999</v>
      </c>
      <c r="K115" s="8"/>
    </row>
    <row r="116" spans="1:11" s="28" customFormat="1" ht="15" customHeight="1">
      <c r="A116" s="41" t="s">
        <v>95</v>
      </c>
      <c r="B116" s="42" t="s">
        <v>0</v>
      </c>
      <c r="C116" s="44" t="s">
        <v>0</v>
      </c>
      <c r="D116" s="9" t="s">
        <v>110</v>
      </c>
      <c r="E116" s="10"/>
      <c r="F116" s="9" t="s">
        <v>97</v>
      </c>
      <c r="G116" s="11"/>
      <c r="H116" s="12"/>
      <c r="I116" s="12"/>
      <c r="J116" s="12"/>
      <c r="K116" s="13"/>
    </row>
    <row r="117" spans="1:11" s="28" customFormat="1" ht="15" customHeight="1">
      <c r="A117" s="14">
        <v>42643</v>
      </c>
      <c r="B117" s="15" t="s">
        <v>43</v>
      </c>
      <c r="C117" s="16">
        <v>42794</v>
      </c>
      <c r="D117" s="9" t="s">
        <v>111</v>
      </c>
      <c r="E117" s="10"/>
      <c r="F117" s="33" t="s">
        <v>130</v>
      </c>
      <c r="G117" s="11"/>
      <c r="H117" s="12"/>
      <c r="I117" s="12"/>
      <c r="J117" s="12"/>
      <c r="K117" s="13"/>
    </row>
    <row r="118" spans="1:11" s="28" customFormat="1" ht="15" customHeight="1">
      <c r="A118" s="17" t="s">
        <v>113</v>
      </c>
      <c r="B118" s="29"/>
      <c r="C118" s="30"/>
      <c r="D118" s="18"/>
      <c r="E118" s="19"/>
      <c r="F118" s="20"/>
      <c r="G118" s="21"/>
      <c r="H118" s="22"/>
      <c r="I118" s="22"/>
      <c r="J118" s="22"/>
      <c r="K118" s="23"/>
    </row>
    <row r="119" spans="1:11" s="28" customFormat="1" ht="15" customHeight="1">
      <c r="A119" s="45" t="s">
        <v>148</v>
      </c>
      <c r="B119" s="46"/>
      <c r="C119" s="47"/>
      <c r="D119" s="2" t="s">
        <v>22</v>
      </c>
      <c r="E119" s="3">
        <v>42647</v>
      </c>
      <c r="F119" s="4" t="s">
        <v>131</v>
      </c>
      <c r="G119" s="5" t="s">
        <v>3</v>
      </c>
      <c r="H119" s="6">
        <v>7894800</v>
      </c>
      <c r="I119" s="6">
        <v>6156000</v>
      </c>
      <c r="J119" s="7">
        <v>0.78</v>
      </c>
      <c r="K119" s="8"/>
    </row>
    <row r="120" spans="1:11" s="28" customFormat="1" ht="15" customHeight="1">
      <c r="A120" s="41" t="s">
        <v>47</v>
      </c>
      <c r="B120" s="42" t="s">
        <v>0</v>
      </c>
      <c r="C120" s="44" t="s">
        <v>0</v>
      </c>
      <c r="D120" s="9" t="s">
        <v>23</v>
      </c>
      <c r="E120" s="10"/>
      <c r="F120" s="9" t="s">
        <v>132</v>
      </c>
      <c r="G120" s="11"/>
      <c r="H120" s="12"/>
      <c r="I120" s="12"/>
      <c r="J120" s="12"/>
      <c r="K120" s="13"/>
    </row>
    <row r="121" spans="1:11" s="28" customFormat="1" ht="15" customHeight="1">
      <c r="A121" s="14">
        <v>42648</v>
      </c>
      <c r="B121" s="15" t="s">
        <v>43</v>
      </c>
      <c r="C121" s="16">
        <v>42790</v>
      </c>
      <c r="D121" s="9" t="s">
        <v>25</v>
      </c>
      <c r="E121" s="10"/>
      <c r="F121" s="33" t="s">
        <v>149</v>
      </c>
      <c r="G121" s="11"/>
      <c r="H121" s="12"/>
      <c r="I121" s="12"/>
      <c r="J121" s="12"/>
      <c r="K121" s="13"/>
    </row>
    <row r="122" spans="1:11" s="28" customFormat="1" ht="15" customHeight="1">
      <c r="A122" s="17" t="s">
        <v>150</v>
      </c>
      <c r="B122" s="29"/>
      <c r="C122" s="30"/>
      <c r="D122" s="18"/>
      <c r="E122" s="19"/>
      <c r="F122" s="20"/>
      <c r="G122" s="21"/>
      <c r="H122" s="22"/>
      <c r="I122" s="22"/>
      <c r="J122" s="22"/>
      <c r="K122" s="23"/>
    </row>
    <row r="123" spans="1:11" s="28" customFormat="1" ht="15" customHeight="1">
      <c r="A123" s="48" t="s">
        <v>151</v>
      </c>
      <c r="B123" s="49"/>
      <c r="C123" s="50"/>
      <c r="D123" s="2" t="s">
        <v>22</v>
      </c>
      <c r="E123" s="3">
        <v>42647</v>
      </c>
      <c r="F123" s="31" t="s">
        <v>133</v>
      </c>
      <c r="G123" s="5" t="s">
        <v>3</v>
      </c>
      <c r="H123" s="6">
        <v>5810400</v>
      </c>
      <c r="I123" s="6">
        <v>1944000</v>
      </c>
      <c r="J123" s="7">
        <v>0.33500000000000002</v>
      </c>
      <c r="K123" s="8"/>
    </row>
    <row r="124" spans="1:11" s="28" customFormat="1" ht="15" customHeight="1">
      <c r="A124" s="41" t="s">
        <v>47</v>
      </c>
      <c r="B124" s="42" t="s">
        <v>0</v>
      </c>
      <c r="C124" s="44" t="s">
        <v>0</v>
      </c>
      <c r="D124" s="9" t="s">
        <v>23</v>
      </c>
      <c r="E124" s="10"/>
      <c r="F124" s="9" t="s">
        <v>134</v>
      </c>
      <c r="G124" s="11"/>
      <c r="H124" s="12"/>
      <c r="I124" s="12"/>
      <c r="J124" s="12"/>
      <c r="K124" s="13"/>
    </row>
    <row r="125" spans="1:11" s="28" customFormat="1" ht="15" customHeight="1">
      <c r="A125" s="14">
        <v>42648</v>
      </c>
      <c r="B125" s="15" t="s">
        <v>43</v>
      </c>
      <c r="C125" s="16">
        <v>42790</v>
      </c>
      <c r="D125" s="9" t="s">
        <v>25</v>
      </c>
      <c r="E125" s="10"/>
      <c r="F125" s="33" t="s">
        <v>152</v>
      </c>
      <c r="G125" s="11"/>
      <c r="H125" s="12"/>
      <c r="I125" s="12"/>
      <c r="J125" s="12"/>
      <c r="K125" s="13"/>
    </row>
    <row r="126" spans="1:11" s="28" customFormat="1" ht="15" customHeight="1">
      <c r="A126" s="17" t="s">
        <v>150</v>
      </c>
      <c r="B126" s="29"/>
      <c r="C126" s="30"/>
      <c r="D126" s="18"/>
      <c r="E126" s="19"/>
      <c r="F126" s="20"/>
      <c r="G126" s="21"/>
      <c r="H126" s="22"/>
      <c r="I126" s="22"/>
      <c r="J126" s="22"/>
      <c r="K126" s="23"/>
    </row>
    <row r="127" spans="1:11" s="28" customFormat="1" ht="15" customHeight="1">
      <c r="A127" s="45" t="s">
        <v>153</v>
      </c>
      <c r="B127" s="46"/>
      <c r="C127" s="47"/>
      <c r="D127" s="2" t="s">
        <v>22</v>
      </c>
      <c r="E127" s="3">
        <v>42647</v>
      </c>
      <c r="F127" s="4" t="s">
        <v>44</v>
      </c>
      <c r="G127" s="5" t="s">
        <v>3</v>
      </c>
      <c r="H127" s="6">
        <v>6177600</v>
      </c>
      <c r="I127" s="6">
        <v>5994000</v>
      </c>
      <c r="J127" s="7">
        <v>0.97</v>
      </c>
      <c r="K127" s="8"/>
    </row>
    <row r="128" spans="1:11" s="28" customFormat="1" ht="15" customHeight="1">
      <c r="A128" s="41" t="s">
        <v>47</v>
      </c>
      <c r="B128" s="42" t="s">
        <v>0</v>
      </c>
      <c r="C128" s="44" t="s">
        <v>0</v>
      </c>
      <c r="D128" s="9" t="s">
        <v>23</v>
      </c>
      <c r="E128" s="10"/>
      <c r="F128" s="9" t="s">
        <v>45</v>
      </c>
      <c r="G128" s="11"/>
      <c r="H128" s="12"/>
      <c r="I128" s="12"/>
      <c r="J128" s="12"/>
      <c r="K128" s="13"/>
    </row>
    <row r="129" spans="1:11" s="28" customFormat="1" ht="15" customHeight="1">
      <c r="A129" s="14">
        <v>42648</v>
      </c>
      <c r="B129" s="15" t="s">
        <v>43</v>
      </c>
      <c r="C129" s="16">
        <v>42794</v>
      </c>
      <c r="D129" s="9" t="s">
        <v>25</v>
      </c>
      <c r="E129" s="10"/>
      <c r="F129" s="33" t="s">
        <v>63</v>
      </c>
      <c r="G129" s="11"/>
      <c r="H129" s="12"/>
      <c r="I129" s="12"/>
      <c r="J129" s="12"/>
      <c r="K129" s="13"/>
    </row>
    <row r="130" spans="1:11" s="28" customFormat="1" ht="15" customHeight="1">
      <c r="A130" s="17" t="s">
        <v>150</v>
      </c>
      <c r="B130" s="29"/>
      <c r="C130" s="30"/>
      <c r="D130" s="18"/>
      <c r="E130" s="19"/>
      <c r="F130" s="20"/>
      <c r="G130" s="21"/>
      <c r="H130" s="22"/>
      <c r="I130" s="22"/>
      <c r="J130" s="22"/>
      <c r="K130" s="23"/>
    </row>
    <row r="131" spans="1:11" s="28" customFormat="1" ht="15" customHeight="1">
      <c r="A131" s="48" t="s">
        <v>154</v>
      </c>
      <c r="B131" s="49"/>
      <c r="C131" s="50"/>
      <c r="D131" s="2" t="s">
        <v>22</v>
      </c>
      <c r="E131" s="3">
        <v>42647</v>
      </c>
      <c r="F131" s="4" t="s">
        <v>135</v>
      </c>
      <c r="G131" s="5" t="s">
        <v>3</v>
      </c>
      <c r="H131" s="6">
        <v>3510000</v>
      </c>
      <c r="I131" s="6">
        <v>2322000</v>
      </c>
      <c r="J131" s="7">
        <v>0.66200000000000003</v>
      </c>
      <c r="K131" s="8"/>
    </row>
    <row r="132" spans="1:11" s="28" customFormat="1" ht="15" customHeight="1">
      <c r="A132" s="41" t="s">
        <v>47</v>
      </c>
      <c r="B132" s="42" t="s">
        <v>0</v>
      </c>
      <c r="C132" s="44" t="s">
        <v>0</v>
      </c>
      <c r="D132" s="9" t="s">
        <v>23</v>
      </c>
      <c r="E132" s="10"/>
      <c r="F132" s="9" t="s">
        <v>136</v>
      </c>
      <c r="G132" s="11"/>
      <c r="H132" s="12"/>
      <c r="I132" s="12"/>
      <c r="J132" s="12"/>
      <c r="K132" s="13"/>
    </row>
    <row r="133" spans="1:11" s="28" customFormat="1" ht="15" customHeight="1">
      <c r="A133" s="14">
        <v>42648</v>
      </c>
      <c r="B133" s="15" t="s">
        <v>43</v>
      </c>
      <c r="C133" s="16">
        <v>42766</v>
      </c>
      <c r="D133" s="9" t="s">
        <v>25</v>
      </c>
      <c r="E133" s="10"/>
      <c r="F133" s="33" t="s">
        <v>155</v>
      </c>
      <c r="G133" s="11"/>
      <c r="H133" s="12"/>
      <c r="I133" s="12"/>
      <c r="J133" s="12"/>
      <c r="K133" s="13"/>
    </row>
    <row r="134" spans="1:11" s="28" customFormat="1" ht="15" customHeight="1">
      <c r="A134" s="17" t="s">
        <v>150</v>
      </c>
      <c r="B134" s="29"/>
      <c r="C134" s="30"/>
      <c r="D134" s="18"/>
      <c r="E134" s="19"/>
      <c r="F134" s="20"/>
      <c r="G134" s="21"/>
      <c r="H134" s="22"/>
      <c r="I134" s="22"/>
      <c r="J134" s="22"/>
      <c r="K134" s="23"/>
    </row>
    <row r="135" spans="1:11" s="28" customFormat="1" ht="15" customHeight="1">
      <c r="A135" s="45" t="s">
        <v>156</v>
      </c>
      <c r="B135" s="46"/>
      <c r="C135" s="47"/>
      <c r="D135" s="2" t="s">
        <v>22</v>
      </c>
      <c r="E135" s="3">
        <v>42647</v>
      </c>
      <c r="F135" s="4" t="s">
        <v>157</v>
      </c>
      <c r="G135" s="5" t="s">
        <v>3</v>
      </c>
      <c r="H135" s="6">
        <v>3164680</v>
      </c>
      <c r="I135" s="6">
        <v>2916000</v>
      </c>
      <c r="J135" s="7">
        <v>0.92100000000000004</v>
      </c>
      <c r="K135" s="8"/>
    </row>
    <row r="136" spans="1:11" s="28" customFormat="1" ht="15" customHeight="1">
      <c r="A136" s="41" t="s">
        <v>47</v>
      </c>
      <c r="B136" s="42" t="s">
        <v>0</v>
      </c>
      <c r="C136" s="44" t="s">
        <v>0</v>
      </c>
      <c r="D136" s="9" t="s">
        <v>23</v>
      </c>
      <c r="E136" s="10"/>
      <c r="F136" s="9" t="s">
        <v>158</v>
      </c>
      <c r="G136" s="11"/>
      <c r="H136" s="12"/>
      <c r="I136" s="12"/>
      <c r="J136" s="12"/>
      <c r="K136" s="13"/>
    </row>
    <row r="137" spans="1:11" s="28" customFormat="1" ht="15" customHeight="1">
      <c r="A137" s="14">
        <v>42648</v>
      </c>
      <c r="B137" s="15" t="s">
        <v>43</v>
      </c>
      <c r="C137" s="16">
        <v>42825</v>
      </c>
      <c r="D137" s="9" t="s">
        <v>25</v>
      </c>
      <c r="E137" s="10"/>
      <c r="F137" s="33" t="s">
        <v>159</v>
      </c>
      <c r="G137" s="11"/>
      <c r="H137" s="12"/>
      <c r="I137" s="12"/>
      <c r="J137" s="12"/>
      <c r="K137" s="13"/>
    </row>
    <row r="138" spans="1:11" s="28" customFormat="1" ht="15" customHeight="1">
      <c r="A138" s="17" t="s">
        <v>150</v>
      </c>
      <c r="B138" s="29"/>
      <c r="C138" s="30"/>
      <c r="D138" s="18"/>
      <c r="E138" s="19"/>
      <c r="F138" s="20"/>
      <c r="G138" s="21"/>
      <c r="H138" s="22"/>
      <c r="I138" s="22"/>
      <c r="J138" s="22"/>
      <c r="K138" s="23"/>
    </row>
    <row r="139" spans="1:11" s="28" customFormat="1" ht="15" customHeight="1">
      <c r="A139" s="45" t="s">
        <v>160</v>
      </c>
      <c r="B139" s="46"/>
      <c r="C139" s="47"/>
      <c r="D139" s="2" t="s">
        <v>22</v>
      </c>
      <c r="E139" s="3">
        <v>42655</v>
      </c>
      <c r="F139" s="31" t="s">
        <v>137</v>
      </c>
      <c r="G139" s="5" t="s">
        <v>3</v>
      </c>
      <c r="H139" s="6">
        <v>4330800</v>
      </c>
      <c r="I139" s="6">
        <v>3024000</v>
      </c>
      <c r="J139" s="7">
        <v>0.69799999999999995</v>
      </c>
      <c r="K139" s="8"/>
    </row>
    <row r="140" spans="1:11" s="28" customFormat="1" ht="15" customHeight="1">
      <c r="A140" s="51" t="s">
        <v>161</v>
      </c>
      <c r="B140" s="52" t="s">
        <v>0</v>
      </c>
      <c r="C140" s="53" t="s">
        <v>0</v>
      </c>
      <c r="D140" s="9" t="s">
        <v>23</v>
      </c>
      <c r="E140" s="10"/>
      <c r="F140" s="9" t="s">
        <v>138</v>
      </c>
      <c r="G140" s="11"/>
      <c r="H140" s="12"/>
      <c r="I140" s="12"/>
      <c r="J140" s="12"/>
      <c r="K140" s="13"/>
    </row>
    <row r="141" spans="1:11" s="28" customFormat="1" ht="15" customHeight="1">
      <c r="A141" s="14">
        <v>42656</v>
      </c>
      <c r="B141" s="15" t="s">
        <v>43</v>
      </c>
      <c r="C141" s="16">
        <v>42794</v>
      </c>
      <c r="D141" s="9" t="s">
        <v>25</v>
      </c>
      <c r="E141" s="10"/>
      <c r="F141" s="33" t="s">
        <v>162</v>
      </c>
      <c r="G141" s="11"/>
      <c r="H141" s="12"/>
      <c r="I141" s="12"/>
      <c r="J141" s="12"/>
      <c r="K141" s="13"/>
    </row>
    <row r="142" spans="1:11" s="28" customFormat="1" ht="15" customHeight="1">
      <c r="A142" s="17" t="s">
        <v>150</v>
      </c>
      <c r="B142" s="29"/>
      <c r="C142" s="30"/>
      <c r="D142" s="18"/>
      <c r="E142" s="19"/>
      <c r="F142" s="20"/>
      <c r="G142" s="21"/>
      <c r="H142" s="22"/>
      <c r="I142" s="22"/>
      <c r="J142" s="22"/>
      <c r="K142" s="23"/>
    </row>
    <row r="143" spans="1:11" s="28" customFormat="1" ht="15" customHeight="1">
      <c r="A143" s="45" t="s">
        <v>163</v>
      </c>
      <c r="B143" s="46"/>
      <c r="C143" s="47"/>
      <c r="D143" s="2" t="s">
        <v>22</v>
      </c>
      <c r="E143" s="3">
        <v>42655</v>
      </c>
      <c r="F143" s="31" t="s">
        <v>131</v>
      </c>
      <c r="G143" s="5" t="s">
        <v>3</v>
      </c>
      <c r="H143" s="6">
        <v>4914000</v>
      </c>
      <c r="I143" s="6">
        <v>4428000</v>
      </c>
      <c r="J143" s="7">
        <v>0.90100000000000002</v>
      </c>
      <c r="K143" s="8"/>
    </row>
    <row r="144" spans="1:11" s="28" customFormat="1" ht="15" customHeight="1">
      <c r="A144" s="41" t="s">
        <v>47</v>
      </c>
      <c r="B144" s="42" t="s">
        <v>0</v>
      </c>
      <c r="C144" s="44" t="s">
        <v>0</v>
      </c>
      <c r="D144" s="9" t="s">
        <v>23</v>
      </c>
      <c r="E144" s="10"/>
      <c r="F144" s="9" t="s">
        <v>132</v>
      </c>
      <c r="G144" s="11"/>
      <c r="H144" s="12"/>
      <c r="I144" s="12"/>
      <c r="J144" s="12"/>
      <c r="K144" s="13"/>
    </row>
    <row r="145" spans="1:11" s="28" customFormat="1" ht="15" customHeight="1">
      <c r="A145" s="14">
        <v>42656</v>
      </c>
      <c r="B145" s="15" t="s">
        <v>43</v>
      </c>
      <c r="C145" s="16">
        <v>42794</v>
      </c>
      <c r="D145" s="9" t="s">
        <v>25</v>
      </c>
      <c r="E145" s="10"/>
      <c r="F145" s="33" t="s">
        <v>149</v>
      </c>
      <c r="G145" s="11"/>
      <c r="H145" s="12"/>
      <c r="I145" s="12"/>
      <c r="J145" s="12"/>
      <c r="K145" s="13"/>
    </row>
    <row r="146" spans="1:11" s="28" customFormat="1" ht="15" customHeight="1">
      <c r="A146" s="17" t="s">
        <v>150</v>
      </c>
      <c r="B146" s="29"/>
      <c r="C146" s="30"/>
      <c r="D146" s="18"/>
      <c r="E146" s="19"/>
      <c r="F146" s="20"/>
      <c r="G146" s="21"/>
      <c r="H146" s="22"/>
      <c r="I146" s="22"/>
      <c r="J146" s="22"/>
      <c r="K146" s="23"/>
    </row>
    <row r="147" spans="1:11" s="28" customFormat="1" ht="15" customHeight="1">
      <c r="A147" s="48" t="s">
        <v>164</v>
      </c>
      <c r="B147" s="49"/>
      <c r="C147" s="50"/>
      <c r="D147" s="2" t="s">
        <v>22</v>
      </c>
      <c r="E147" s="3">
        <v>42655</v>
      </c>
      <c r="F147" s="4" t="s">
        <v>44</v>
      </c>
      <c r="G147" s="5" t="s">
        <v>3</v>
      </c>
      <c r="H147" s="6">
        <v>4028400</v>
      </c>
      <c r="I147" s="6">
        <v>3780000</v>
      </c>
      <c r="J147" s="7">
        <v>0.93799999999999994</v>
      </c>
      <c r="K147" s="8"/>
    </row>
    <row r="148" spans="1:11" s="28" customFormat="1" ht="23.25" customHeight="1">
      <c r="A148" s="54" t="s">
        <v>165</v>
      </c>
      <c r="B148" s="55" t="s">
        <v>0</v>
      </c>
      <c r="C148" s="56" t="s">
        <v>0</v>
      </c>
      <c r="D148" s="9" t="s">
        <v>23</v>
      </c>
      <c r="E148" s="10"/>
      <c r="F148" s="9" t="s">
        <v>45</v>
      </c>
      <c r="G148" s="11"/>
      <c r="H148" s="12"/>
      <c r="I148" s="12"/>
      <c r="J148" s="12"/>
      <c r="K148" s="13"/>
    </row>
    <row r="149" spans="1:11" s="28" customFormat="1" ht="15" customHeight="1">
      <c r="A149" s="14">
        <v>42656</v>
      </c>
      <c r="B149" s="15" t="s">
        <v>43</v>
      </c>
      <c r="C149" s="16">
        <v>42794</v>
      </c>
      <c r="D149" s="9" t="s">
        <v>25</v>
      </c>
      <c r="E149" s="10"/>
      <c r="F149" s="33" t="s">
        <v>63</v>
      </c>
      <c r="G149" s="11"/>
      <c r="H149" s="12"/>
      <c r="I149" s="12"/>
      <c r="J149" s="12"/>
      <c r="K149" s="13"/>
    </row>
    <row r="150" spans="1:11" s="28" customFormat="1" ht="15" customHeight="1">
      <c r="A150" s="17" t="s">
        <v>150</v>
      </c>
      <c r="B150" s="29"/>
      <c r="C150" s="30"/>
      <c r="D150" s="18"/>
      <c r="E150" s="19"/>
      <c r="F150" s="20"/>
      <c r="G150" s="21"/>
      <c r="H150" s="22"/>
      <c r="I150" s="22"/>
      <c r="J150" s="22"/>
      <c r="K150" s="23"/>
    </row>
    <row r="151" spans="1:11" s="28" customFormat="1" ht="15" customHeight="1">
      <c r="A151" s="45" t="s">
        <v>166</v>
      </c>
      <c r="B151" s="46"/>
      <c r="C151" s="47"/>
      <c r="D151" s="2" t="s">
        <v>22</v>
      </c>
      <c r="E151" s="3">
        <v>42655</v>
      </c>
      <c r="F151" s="4" t="s">
        <v>44</v>
      </c>
      <c r="G151" s="5" t="s">
        <v>3</v>
      </c>
      <c r="H151" s="6">
        <v>4892400</v>
      </c>
      <c r="I151" s="6">
        <v>4860000</v>
      </c>
      <c r="J151" s="7">
        <v>0.99299999999999999</v>
      </c>
      <c r="K151" s="8"/>
    </row>
    <row r="152" spans="1:11" s="28" customFormat="1" ht="15" customHeight="1">
      <c r="A152" s="41" t="s">
        <v>98</v>
      </c>
      <c r="B152" s="42" t="s">
        <v>0</v>
      </c>
      <c r="C152" s="44" t="s">
        <v>0</v>
      </c>
      <c r="D152" s="9" t="s">
        <v>23</v>
      </c>
      <c r="E152" s="10"/>
      <c r="F152" s="9" t="s">
        <v>45</v>
      </c>
      <c r="G152" s="11"/>
      <c r="H152" s="12"/>
      <c r="I152" s="12"/>
      <c r="J152" s="12"/>
      <c r="K152" s="13"/>
    </row>
    <row r="153" spans="1:11" s="28" customFormat="1" ht="15" customHeight="1">
      <c r="A153" s="14">
        <v>42656</v>
      </c>
      <c r="B153" s="15" t="s">
        <v>43</v>
      </c>
      <c r="C153" s="16">
        <v>42794</v>
      </c>
      <c r="D153" s="9" t="s">
        <v>25</v>
      </c>
      <c r="E153" s="10"/>
      <c r="F153" s="33" t="s">
        <v>63</v>
      </c>
      <c r="G153" s="11"/>
      <c r="H153" s="12"/>
      <c r="I153" s="12"/>
      <c r="J153" s="12"/>
      <c r="K153" s="13"/>
    </row>
    <row r="154" spans="1:11" s="28" customFormat="1" ht="15" customHeight="1">
      <c r="A154" s="17" t="s">
        <v>150</v>
      </c>
      <c r="B154" s="29"/>
      <c r="C154" s="30"/>
      <c r="D154" s="18"/>
      <c r="E154" s="19"/>
      <c r="F154" s="20"/>
      <c r="G154" s="21"/>
      <c r="H154" s="22"/>
      <c r="I154" s="22"/>
      <c r="J154" s="22"/>
      <c r="K154" s="23"/>
    </row>
    <row r="155" spans="1:11" s="28" customFormat="1" ht="15" customHeight="1">
      <c r="A155" s="45" t="s">
        <v>167</v>
      </c>
      <c r="B155" s="46"/>
      <c r="C155" s="47"/>
      <c r="D155" s="2" t="s">
        <v>22</v>
      </c>
      <c r="E155" s="3">
        <v>42655</v>
      </c>
      <c r="F155" s="31" t="s">
        <v>131</v>
      </c>
      <c r="G155" s="5" t="s">
        <v>3</v>
      </c>
      <c r="H155" s="6">
        <v>3726000</v>
      </c>
      <c r="I155" s="6">
        <v>1296000</v>
      </c>
      <c r="J155" s="7">
        <v>0.34799999999999998</v>
      </c>
      <c r="K155" s="8"/>
    </row>
    <row r="156" spans="1:11" s="28" customFormat="1" ht="15" customHeight="1">
      <c r="A156" s="41" t="s">
        <v>47</v>
      </c>
      <c r="B156" s="42" t="s">
        <v>0</v>
      </c>
      <c r="C156" s="44" t="s">
        <v>0</v>
      </c>
      <c r="D156" s="9" t="s">
        <v>23</v>
      </c>
      <c r="E156" s="10"/>
      <c r="F156" s="9" t="s">
        <v>132</v>
      </c>
      <c r="G156" s="11"/>
      <c r="H156" s="12"/>
      <c r="I156" s="12"/>
      <c r="J156" s="12"/>
      <c r="K156" s="13"/>
    </row>
    <row r="157" spans="1:11" s="28" customFormat="1" ht="15" customHeight="1">
      <c r="A157" s="14">
        <v>42656</v>
      </c>
      <c r="B157" s="15" t="s">
        <v>43</v>
      </c>
      <c r="C157" s="16">
        <v>42794</v>
      </c>
      <c r="D157" s="9" t="s">
        <v>25</v>
      </c>
      <c r="E157" s="10"/>
      <c r="F157" s="33" t="s">
        <v>149</v>
      </c>
      <c r="G157" s="11"/>
      <c r="H157" s="12"/>
      <c r="I157" s="12"/>
      <c r="J157" s="12"/>
      <c r="K157" s="13"/>
    </row>
    <row r="158" spans="1:11" s="28" customFormat="1" ht="15" customHeight="1">
      <c r="A158" s="17" t="s">
        <v>150</v>
      </c>
      <c r="B158" s="29"/>
      <c r="C158" s="30"/>
      <c r="D158" s="18"/>
      <c r="E158" s="19"/>
      <c r="F158" s="20"/>
      <c r="G158" s="21"/>
      <c r="H158" s="22"/>
      <c r="I158" s="22"/>
      <c r="J158" s="22"/>
      <c r="K158" s="23"/>
    </row>
    <row r="159" spans="1:11" s="28" customFormat="1" ht="15" customHeight="1">
      <c r="A159" s="45" t="s">
        <v>168</v>
      </c>
      <c r="B159" s="46"/>
      <c r="C159" s="47"/>
      <c r="D159" s="2" t="s">
        <v>22</v>
      </c>
      <c r="E159" s="3">
        <v>42655</v>
      </c>
      <c r="F159" s="4" t="s">
        <v>139</v>
      </c>
      <c r="G159" s="5" t="s">
        <v>3</v>
      </c>
      <c r="H159" s="6">
        <v>9428400</v>
      </c>
      <c r="I159" s="6">
        <v>3780000</v>
      </c>
      <c r="J159" s="7">
        <v>0.40100000000000002</v>
      </c>
      <c r="K159" s="8"/>
    </row>
    <row r="160" spans="1:11" s="28" customFormat="1" ht="15" customHeight="1">
      <c r="A160" s="41" t="s">
        <v>47</v>
      </c>
      <c r="B160" s="42" t="s">
        <v>0</v>
      </c>
      <c r="C160" s="44" t="s">
        <v>0</v>
      </c>
      <c r="D160" s="9" t="s">
        <v>23</v>
      </c>
      <c r="E160" s="10"/>
      <c r="F160" s="9" t="s">
        <v>140</v>
      </c>
      <c r="G160" s="11"/>
      <c r="H160" s="12"/>
      <c r="I160" s="12"/>
      <c r="J160" s="12"/>
      <c r="K160" s="13"/>
    </row>
    <row r="161" spans="1:11" s="28" customFormat="1" ht="15" customHeight="1">
      <c r="A161" s="14">
        <v>42656</v>
      </c>
      <c r="B161" s="15" t="s">
        <v>43</v>
      </c>
      <c r="C161" s="16">
        <v>42794</v>
      </c>
      <c r="D161" s="9" t="s">
        <v>25</v>
      </c>
      <c r="E161" s="10"/>
      <c r="F161" s="33" t="s">
        <v>169</v>
      </c>
      <c r="G161" s="11"/>
      <c r="H161" s="12"/>
      <c r="I161" s="12"/>
      <c r="J161" s="12"/>
      <c r="K161" s="13"/>
    </row>
    <row r="162" spans="1:11" s="28" customFormat="1" ht="15" customHeight="1">
      <c r="A162" s="17" t="s">
        <v>150</v>
      </c>
      <c r="B162" s="29"/>
      <c r="C162" s="30"/>
      <c r="D162" s="18"/>
      <c r="E162" s="19"/>
      <c r="F162" s="20"/>
      <c r="G162" s="21"/>
      <c r="H162" s="22"/>
      <c r="I162" s="22"/>
      <c r="J162" s="22"/>
      <c r="K162" s="23"/>
    </row>
    <row r="163" spans="1:11" s="28" customFormat="1" ht="15" customHeight="1">
      <c r="A163" s="45" t="s">
        <v>170</v>
      </c>
      <c r="B163" s="46"/>
      <c r="C163" s="47"/>
      <c r="D163" s="2" t="s">
        <v>22</v>
      </c>
      <c r="E163" s="3">
        <v>42655</v>
      </c>
      <c r="F163" s="4" t="s">
        <v>44</v>
      </c>
      <c r="G163" s="5" t="s">
        <v>3</v>
      </c>
      <c r="H163" s="6">
        <v>3380400</v>
      </c>
      <c r="I163" s="6">
        <v>2991600</v>
      </c>
      <c r="J163" s="7">
        <v>0.88500000000000001</v>
      </c>
      <c r="K163" s="8"/>
    </row>
    <row r="164" spans="1:11" s="28" customFormat="1" ht="15" customHeight="1">
      <c r="A164" s="41" t="s">
        <v>47</v>
      </c>
      <c r="B164" s="42" t="s">
        <v>0</v>
      </c>
      <c r="C164" s="44" t="s">
        <v>0</v>
      </c>
      <c r="D164" s="9" t="s">
        <v>23</v>
      </c>
      <c r="E164" s="10"/>
      <c r="F164" s="9" t="s">
        <v>45</v>
      </c>
      <c r="G164" s="11"/>
      <c r="H164" s="12"/>
      <c r="I164" s="12"/>
      <c r="J164" s="12"/>
      <c r="K164" s="13"/>
    </row>
    <row r="165" spans="1:11" s="28" customFormat="1" ht="15" customHeight="1">
      <c r="A165" s="14">
        <v>42656</v>
      </c>
      <c r="B165" s="15" t="s">
        <v>43</v>
      </c>
      <c r="C165" s="16">
        <v>42748</v>
      </c>
      <c r="D165" s="9" t="s">
        <v>25</v>
      </c>
      <c r="E165" s="10"/>
      <c r="F165" s="33" t="s">
        <v>63</v>
      </c>
      <c r="G165" s="11"/>
      <c r="H165" s="12"/>
      <c r="I165" s="12"/>
      <c r="J165" s="12"/>
      <c r="K165" s="13"/>
    </row>
    <row r="166" spans="1:11" s="28" customFormat="1" ht="15" customHeight="1">
      <c r="A166" s="17" t="s">
        <v>150</v>
      </c>
      <c r="B166" s="29"/>
      <c r="C166" s="30"/>
      <c r="D166" s="18"/>
      <c r="E166" s="19"/>
      <c r="F166" s="20"/>
      <c r="G166" s="21"/>
      <c r="H166" s="22"/>
      <c r="I166" s="22"/>
      <c r="J166" s="22"/>
      <c r="K166" s="23"/>
    </row>
    <row r="167" spans="1:11" s="28" customFormat="1" ht="15" customHeight="1">
      <c r="A167" s="45" t="s">
        <v>171</v>
      </c>
      <c r="B167" s="46"/>
      <c r="C167" s="47"/>
      <c r="D167" s="2" t="s">
        <v>22</v>
      </c>
      <c r="E167" s="3">
        <v>42661</v>
      </c>
      <c r="F167" s="31" t="s">
        <v>56</v>
      </c>
      <c r="G167" s="5" t="s">
        <v>3</v>
      </c>
      <c r="H167" s="6">
        <v>9784800</v>
      </c>
      <c r="I167" s="6">
        <v>7128000</v>
      </c>
      <c r="J167" s="7">
        <v>0.72799999999999998</v>
      </c>
      <c r="K167" s="8"/>
    </row>
    <row r="168" spans="1:11" s="28" customFormat="1" ht="15" customHeight="1">
      <c r="A168" s="41" t="s">
        <v>47</v>
      </c>
      <c r="B168" s="42" t="s">
        <v>0</v>
      </c>
      <c r="C168" s="44" t="s">
        <v>0</v>
      </c>
      <c r="D168" s="9" t="s">
        <v>23</v>
      </c>
      <c r="E168" s="10"/>
      <c r="F168" s="9" t="s">
        <v>57</v>
      </c>
      <c r="G168" s="11"/>
      <c r="H168" s="12"/>
      <c r="I168" s="12"/>
      <c r="J168" s="12"/>
      <c r="K168" s="13"/>
    </row>
    <row r="169" spans="1:11" s="28" customFormat="1" ht="15" customHeight="1">
      <c r="A169" s="14">
        <v>42662</v>
      </c>
      <c r="B169" s="15" t="s">
        <v>43</v>
      </c>
      <c r="C169" s="16">
        <v>42881</v>
      </c>
      <c r="D169" s="9" t="s">
        <v>25</v>
      </c>
      <c r="E169" s="10"/>
      <c r="F169" s="33" t="s">
        <v>81</v>
      </c>
      <c r="G169" s="11"/>
      <c r="H169" s="12"/>
      <c r="I169" s="12"/>
      <c r="J169" s="12"/>
      <c r="K169" s="13"/>
    </row>
    <row r="170" spans="1:11" s="28" customFormat="1" ht="15" customHeight="1">
      <c r="A170" s="17" t="s">
        <v>150</v>
      </c>
      <c r="B170" s="29"/>
      <c r="C170" s="30"/>
      <c r="D170" s="18"/>
      <c r="E170" s="19"/>
      <c r="F170" s="20"/>
      <c r="G170" s="21"/>
      <c r="H170" s="22"/>
      <c r="I170" s="22"/>
      <c r="J170" s="22"/>
      <c r="K170" s="23"/>
    </row>
    <row r="171" spans="1:11" s="28" customFormat="1" ht="15" customHeight="1">
      <c r="A171" s="45" t="s">
        <v>172</v>
      </c>
      <c r="B171" s="46"/>
      <c r="C171" s="47"/>
      <c r="D171" s="2" t="s">
        <v>22</v>
      </c>
      <c r="E171" s="3">
        <v>42661</v>
      </c>
      <c r="F171" s="4" t="s">
        <v>89</v>
      </c>
      <c r="G171" s="5" t="s">
        <v>3</v>
      </c>
      <c r="H171" s="6">
        <v>6588000</v>
      </c>
      <c r="I171" s="6">
        <v>5940000</v>
      </c>
      <c r="J171" s="7">
        <v>0.90200000000000002</v>
      </c>
      <c r="K171" s="8"/>
    </row>
    <row r="172" spans="1:11" s="28" customFormat="1" ht="15" customHeight="1">
      <c r="A172" s="41" t="s">
        <v>47</v>
      </c>
      <c r="B172" s="42" t="s">
        <v>0</v>
      </c>
      <c r="C172" s="44" t="s">
        <v>0</v>
      </c>
      <c r="D172" s="9" t="s">
        <v>23</v>
      </c>
      <c r="E172" s="10"/>
      <c r="F172" s="9" t="s">
        <v>90</v>
      </c>
      <c r="G172" s="11"/>
      <c r="H172" s="12"/>
      <c r="I172" s="12"/>
      <c r="J172" s="12"/>
      <c r="K172" s="13"/>
    </row>
    <row r="173" spans="1:11" s="28" customFormat="1" ht="15" customHeight="1">
      <c r="A173" s="14">
        <v>42662</v>
      </c>
      <c r="B173" s="15" t="s">
        <v>43</v>
      </c>
      <c r="C173" s="16">
        <v>42781</v>
      </c>
      <c r="D173" s="9" t="s">
        <v>25</v>
      </c>
      <c r="E173" s="10"/>
      <c r="F173" s="33" t="s">
        <v>112</v>
      </c>
      <c r="G173" s="11"/>
      <c r="H173" s="12"/>
      <c r="I173" s="12"/>
      <c r="J173" s="12"/>
      <c r="K173" s="13"/>
    </row>
    <row r="174" spans="1:11" s="28" customFormat="1" ht="15" customHeight="1">
      <c r="A174" s="17" t="s">
        <v>150</v>
      </c>
      <c r="B174" s="29"/>
      <c r="C174" s="30"/>
      <c r="D174" s="18"/>
      <c r="E174" s="19"/>
      <c r="F174" s="20"/>
      <c r="G174" s="21"/>
      <c r="H174" s="22"/>
      <c r="I174" s="22"/>
      <c r="J174" s="22"/>
      <c r="K174" s="23"/>
    </row>
    <row r="175" spans="1:11" s="28" customFormat="1" ht="15" customHeight="1">
      <c r="A175" s="45" t="s">
        <v>173</v>
      </c>
      <c r="B175" s="46"/>
      <c r="C175" s="47"/>
      <c r="D175" s="2" t="s">
        <v>22</v>
      </c>
      <c r="E175" s="3">
        <v>42661</v>
      </c>
      <c r="F175" s="4" t="s">
        <v>73</v>
      </c>
      <c r="G175" s="5" t="s">
        <v>3</v>
      </c>
      <c r="H175" s="6">
        <v>7020000</v>
      </c>
      <c r="I175" s="6">
        <v>5940000</v>
      </c>
      <c r="J175" s="7">
        <v>0.84599999999999997</v>
      </c>
      <c r="K175" s="8"/>
    </row>
    <row r="176" spans="1:11" s="28" customFormat="1" ht="15" customHeight="1">
      <c r="A176" s="41" t="s">
        <v>47</v>
      </c>
      <c r="B176" s="42" t="s">
        <v>0</v>
      </c>
      <c r="C176" s="44" t="s">
        <v>0</v>
      </c>
      <c r="D176" s="9" t="s">
        <v>23</v>
      </c>
      <c r="E176" s="10"/>
      <c r="F176" s="9" t="s">
        <v>74</v>
      </c>
      <c r="G176" s="11"/>
      <c r="H176" s="12"/>
      <c r="I176" s="12"/>
      <c r="J176" s="12"/>
      <c r="K176" s="13"/>
    </row>
    <row r="177" spans="1:11" s="28" customFormat="1" ht="15" customHeight="1">
      <c r="A177" s="14">
        <v>42662</v>
      </c>
      <c r="B177" s="15" t="s">
        <v>43</v>
      </c>
      <c r="C177" s="16">
        <v>42794</v>
      </c>
      <c r="D177" s="9" t="s">
        <v>25</v>
      </c>
      <c r="E177" s="10"/>
      <c r="F177" s="33" t="s">
        <v>86</v>
      </c>
      <c r="G177" s="11"/>
      <c r="H177" s="12"/>
      <c r="I177" s="12"/>
      <c r="J177" s="12"/>
      <c r="K177" s="13"/>
    </row>
    <row r="178" spans="1:11" s="28" customFormat="1" ht="15" customHeight="1">
      <c r="A178" s="17" t="s">
        <v>150</v>
      </c>
      <c r="B178" s="29"/>
      <c r="C178" s="30"/>
      <c r="D178" s="18"/>
      <c r="E178" s="19"/>
      <c r="F178" s="20"/>
      <c r="G178" s="21"/>
      <c r="H178" s="22"/>
      <c r="I178" s="22"/>
      <c r="J178" s="22"/>
      <c r="K178" s="23"/>
    </row>
    <row r="179" spans="1:11" s="28" customFormat="1" ht="15" customHeight="1">
      <c r="A179" s="45" t="s">
        <v>174</v>
      </c>
      <c r="B179" s="46"/>
      <c r="C179" s="47"/>
      <c r="D179" s="2" t="s">
        <v>22</v>
      </c>
      <c r="E179" s="3">
        <v>42661</v>
      </c>
      <c r="F179" s="4" t="s">
        <v>44</v>
      </c>
      <c r="G179" s="5" t="s">
        <v>3</v>
      </c>
      <c r="H179" s="6">
        <v>4838400</v>
      </c>
      <c r="I179" s="6">
        <v>3542400</v>
      </c>
      <c r="J179" s="7">
        <v>0.73199999999999998</v>
      </c>
      <c r="K179" s="8"/>
    </row>
    <row r="180" spans="1:11" s="28" customFormat="1" ht="15" customHeight="1">
      <c r="A180" s="41" t="s">
        <v>47</v>
      </c>
      <c r="B180" s="42" t="s">
        <v>0</v>
      </c>
      <c r="C180" s="44" t="s">
        <v>0</v>
      </c>
      <c r="D180" s="9" t="s">
        <v>23</v>
      </c>
      <c r="E180" s="10"/>
      <c r="F180" s="9" t="s">
        <v>45</v>
      </c>
      <c r="G180" s="11"/>
      <c r="H180" s="12"/>
      <c r="I180" s="12"/>
      <c r="J180" s="12"/>
      <c r="K180" s="13"/>
    </row>
    <row r="181" spans="1:11" s="28" customFormat="1" ht="15" customHeight="1">
      <c r="A181" s="14">
        <v>42662</v>
      </c>
      <c r="B181" s="15" t="s">
        <v>43</v>
      </c>
      <c r="C181" s="16">
        <v>42794</v>
      </c>
      <c r="D181" s="9" t="s">
        <v>25</v>
      </c>
      <c r="E181" s="10"/>
      <c r="F181" s="33" t="s">
        <v>63</v>
      </c>
      <c r="G181" s="11"/>
      <c r="H181" s="12"/>
      <c r="I181" s="12"/>
      <c r="J181" s="12"/>
      <c r="K181" s="13"/>
    </row>
    <row r="182" spans="1:11" s="28" customFormat="1" ht="15" customHeight="1">
      <c r="A182" s="17" t="s">
        <v>150</v>
      </c>
      <c r="B182" s="29"/>
      <c r="C182" s="30"/>
      <c r="D182" s="18"/>
      <c r="E182" s="19"/>
      <c r="F182" s="20"/>
      <c r="G182" s="21"/>
      <c r="H182" s="22"/>
      <c r="I182" s="22"/>
      <c r="J182" s="22"/>
      <c r="K182" s="23"/>
    </row>
    <row r="183" spans="1:11" s="28" customFormat="1" ht="15" customHeight="1">
      <c r="A183" s="45" t="s">
        <v>175</v>
      </c>
      <c r="B183" s="46"/>
      <c r="C183" s="47"/>
      <c r="D183" s="2" t="s">
        <v>22</v>
      </c>
      <c r="E183" s="3">
        <v>42668</v>
      </c>
      <c r="F183" s="4" t="s">
        <v>7</v>
      </c>
      <c r="G183" s="5" t="s">
        <v>3</v>
      </c>
      <c r="H183" s="6">
        <v>9784800</v>
      </c>
      <c r="I183" s="6">
        <v>9612000</v>
      </c>
      <c r="J183" s="7">
        <v>0.98199999999999998</v>
      </c>
      <c r="K183" s="8"/>
    </row>
    <row r="184" spans="1:11" s="28" customFormat="1" ht="15" customHeight="1">
      <c r="A184" s="41" t="s">
        <v>98</v>
      </c>
      <c r="B184" s="42" t="s">
        <v>0</v>
      </c>
      <c r="C184" s="44" t="s">
        <v>0</v>
      </c>
      <c r="D184" s="9" t="s">
        <v>23</v>
      </c>
      <c r="E184" s="10"/>
      <c r="F184" s="9" t="s">
        <v>8</v>
      </c>
      <c r="G184" s="11"/>
      <c r="H184" s="12"/>
      <c r="I184" s="12"/>
      <c r="J184" s="12"/>
      <c r="K184" s="13"/>
    </row>
    <row r="185" spans="1:11" s="28" customFormat="1" ht="15" customHeight="1">
      <c r="A185" s="14">
        <v>42669</v>
      </c>
      <c r="B185" s="15" t="s">
        <v>43</v>
      </c>
      <c r="C185" s="16">
        <v>42794</v>
      </c>
      <c r="D185" s="9" t="s">
        <v>25</v>
      </c>
      <c r="E185" s="10"/>
      <c r="F185" s="33" t="s">
        <v>40</v>
      </c>
      <c r="G185" s="11"/>
      <c r="H185" s="12"/>
      <c r="I185" s="12"/>
      <c r="J185" s="12"/>
      <c r="K185" s="13"/>
    </row>
    <row r="186" spans="1:11" s="28" customFormat="1" ht="15" customHeight="1">
      <c r="A186" s="17" t="s">
        <v>150</v>
      </c>
      <c r="B186" s="29"/>
      <c r="C186" s="30"/>
      <c r="D186" s="18"/>
      <c r="E186" s="19"/>
      <c r="F186" s="20"/>
      <c r="G186" s="21"/>
      <c r="H186" s="22"/>
      <c r="I186" s="22"/>
      <c r="J186" s="22"/>
      <c r="K186" s="23"/>
    </row>
    <row r="187" spans="1:11" s="28" customFormat="1" ht="15" customHeight="1">
      <c r="A187" s="48" t="s">
        <v>176</v>
      </c>
      <c r="B187" s="49"/>
      <c r="C187" s="50"/>
      <c r="D187" s="2" t="s">
        <v>22</v>
      </c>
      <c r="E187" s="3">
        <v>42668</v>
      </c>
      <c r="F187" s="4" t="s">
        <v>141</v>
      </c>
      <c r="G187" s="5" t="s">
        <v>3</v>
      </c>
      <c r="H187" s="6">
        <v>7106400</v>
      </c>
      <c r="I187" s="6">
        <v>6696000</v>
      </c>
      <c r="J187" s="7">
        <v>0.94199999999999995</v>
      </c>
      <c r="K187" s="8"/>
    </row>
    <row r="188" spans="1:11" s="28" customFormat="1" ht="15" customHeight="1">
      <c r="A188" s="41" t="s">
        <v>47</v>
      </c>
      <c r="B188" s="42" t="s">
        <v>0</v>
      </c>
      <c r="C188" s="44" t="s">
        <v>0</v>
      </c>
      <c r="D188" s="9" t="s">
        <v>23</v>
      </c>
      <c r="E188" s="10"/>
      <c r="F188" s="9" t="s">
        <v>142</v>
      </c>
      <c r="G188" s="11"/>
      <c r="H188" s="12"/>
      <c r="I188" s="12"/>
      <c r="J188" s="12"/>
      <c r="K188" s="13"/>
    </row>
    <row r="189" spans="1:11" s="28" customFormat="1" ht="15" customHeight="1">
      <c r="A189" s="14">
        <v>42669</v>
      </c>
      <c r="B189" s="15" t="s">
        <v>43</v>
      </c>
      <c r="C189" s="16">
        <v>42794</v>
      </c>
      <c r="D189" s="9" t="s">
        <v>25</v>
      </c>
      <c r="E189" s="10"/>
      <c r="F189" s="33" t="s">
        <v>177</v>
      </c>
      <c r="G189" s="11"/>
      <c r="H189" s="12"/>
      <c r="I189" s="12"/>
      <c r="J189" s="12"/>
      <c r="K189" s="13"/>
    </row>
    <row r="190" spans="1:11" s="28" customFormat="1" ht="15" customHeight="1">
      <c r="A190" s="17" t="s">
        <v>150</v>
      </c>
      <c r="B190" s="29"/>
      <c r="C190" s="30"/>
      <c r="D190" s="18"/>
      <c r="E190" s="19"/>
      <c r="F190" s="20"/>
      <c r="G190" s="21"/>
      <c r="H190" s="22"/>
      <c r="I190" s="22"/>
      <c r="J190" s="22"/>
      <c r="K190" s="23"/>
    </row>
    <row r="191" spans="1:11" s="28" customFormat="1" ht="15" customHeight="1">
      <c r="A191" s="48" t="s">
        <v>178</v>
      </c>
      <c r="B191" s="49"/>
      <c r="C191" s="50"/>
      <c r="D191" s="2" t="s">
        <v>22</v>
      </c>
      <c r="E191" s="3">
        <v>42671</v>
      </c>
      <c r="F191" s="4" t="s">
        <v>144</v>
      </c>
      <c r="G191" s="5" t="s">
        <v>3</v>
      </c>
      <c r="H191" s="6">
        <v>9590400</v>
      </c>
      <c r="I191" s="6">
        <v>9504000</v>
      </c>
      <c r="J191" s="7">
        <v>0.99099999999999999</v>
      </c>
      <c r="K191" s="8"/>
    </row>
    <row r="192" spans="1:11" s="28" customFormat="1" ht="15" customHeight="1">
      <c r="A192" s="41" t="s">
        <v>143</v>
      </c>
      <c r="B192" s="42" t="s">
        <v>0</v>
      </c>
      <c r="C192" s="44" t="s">
        <v>0</v>
      </c>
      <c r="D192" s="9" t="s">
        <v>23</v>
      </c>
      <c r="E192" s="10"/>
      <c r="F192" s="9" t="s">
        <v>145</v>
      </c>
      <c r="G192" s="11"/>
      <c r="H192" s="12"/>
      <c r="I192" s="12"/>
      <c r="J192" s="12"/>
      <c r="K192" s="13"/>
    </row>
    <row r="193" spans="1:11" s="28" customFormat="1" ht="15" customHeight="1">
      <c r="A193" s="14">
        <v>42672</v>
      </c>
      <c r="B193" s="15" t="s">
        <v>43</v>
      </c>
      <c r="C193" s="16">
        <v>42863</v>
      </c>
      <c r="D193" s="9" t="s">
        <v>25</v>
      </c>
      <c r="E193" s="10"/>
      <c r="F193" s="33" t="s">
        <v>179</v>
      </c>
      <c r="G193" s="11"/>
      <c r="H193" s="12"/>
      <c r="I193" s="12"/>
      <c r="J193" s="12"/>
      <c r="K193" s="13"/>
    </row>
    <row r="194" spans="1:11" s="28" customFormat="1" ht="15" customHeight="1">
      <c r="A194" s="17" t="s">
        <v>180</v>
      </c>
      <c r="B194" s="29"/>
      <c r="C194" s="30"/>
      <c r="D194" s="18"/>
      <c r="E194" s="19"/>
      <c r="F194" s="20"/>
      <c r="G194" s="21"/>
      <c r="H194" s="22"/>
      <c r="I194" s="22"/>
      <c r="J194" s="22"/>
      <c r="K194" s="23"/>
    </row>
    <row r="195" spans="1:11" s="28" customFormat="1" ht="15" customHeight="1">
      <c r="A195" s="45" t="s">
        <v>181</v>
      </c>
      <c r="B195" s="46"/>
      <c r="C195" s="47"/>
      <c r="D195" s="2" t="s">
        <v>22</v>
      </c>
      <c r="E195" s="3">
        <v>42671</v>
      </c>
      <c r="F195" s="4" t="s">
        <v>56</v>
      </c>
      <c r="G195" s="5" t="s">
        <v>3</v>
      </c>
      <c r="H195" s="6">
        <v>4644000</v>
      </c>
      <c r="I195" s="6">
        <v>3024000</v>
      </c>
      <c r="J195" s="7">
        <v>0.65100000000000002</v>
      </c>
      <c r="K195" s="8"/>
    </row>
    <row r="196" spans="1:11" s="28" customFormat="1" ht="15" customHeight="1">
      <c r="A196" s="41" t="s">
        <v>146</v>
      </c>
      <c r="B196" s="42" t="s">
        <v>0</v>
      </c>
      <c r="C196" s="44" t="s">
        <v>0</v>
      </c>
      <c r="D196" s="9" t="s">
        <v>23</v>
      </c>
      <c r="E196" s="10"/>
      <c r="F196" s="9" t="s">
        <v>57</v>
      </c>
      <c r="G196" s="11"/>
      <c r="H196" s="12"/>
      <c r="I196" s="12"/>
      <c r="J196" s="12"/>
      <c r="K196" s="13"/>
    </row>
    <row r="197" spans="1:11" s="28" customFormat="1" ht="15" customHeight="1">
      <c r="A197" s="14">
        <v>42672</v>
      </c>
      <c r="B197" s="15" t="s">
        <v>43</v>
      </c>
      <c r="C197" s="16">
        <v>42886</v>
      </c>
      <c r="D197" s="9" t="s">
        <v>25</v>
      </c>
      <c r="E197" s="10"/>
      <c r="F197" s="33" t="s">
        <v>81</v>
      </c>
      <c r="G197" s="11"/>
      <c r="H197" s="12"/>
      <c r="I197" s="12"/>
      <c r="J197" s="12"/>
      <c r="K197" s="13"/>
    </row>
    <row r="198" spans="1:11" s="28" customFormat="1" ht="15" customHeight="1">
      <c r="A198" s="17" t="s">
        <v>150</v>
      </c>
      <c r="B198" s="29"/>
      <c r="C198" s="30"/>
      <c r="D198" s="18"/>
      <c r="E198" s="19"/>
      <c r="F198" s="20"/>
      <c r="G198" s="21"/>
      <c r="H198" s="22"/>
      <c r="I198" s="22"/>
      <c r="J198" s="22"/>
      <c r="K198" s="23"/>
    </row>
    <row r="199" spans="1:11" s="28" customFormat="1" ht="15" customHeight="1">
      <c r="A199" s="45" t="s">
        <v>182</v>
      </c>
      <c r="B199" s="46"/>
      <c r="C199" s="47"/>
      <c r="D199" s="2" t="s">
        <v>22</v>
      </c>
      <c r="E199" s="3">
        <v>42682</v>
      </c>
      <c r="F199" s="4" t="s">
        <v>89</v>
      </c>
      <c r="G199" s="5" t="s">
        <v>3</v>
      </c>
      <c r="H199" s="6">
        <v>17917200</v>
      </c>
      <c r="I199" s="6">
        <v>14580000</v>
      </c>
      <c r="J199" s="7">
        <v>0.81399999999999995</v>
      </c>
      <c r="K199" s="8"/>
    </row>
    <row r="200" spans="1:11" s="28" customFormat="1" ht="15" customHeight="1">
      <c r="A200" s="41" t="s">
        <v>47</v>
      </c>
      <c r="B200" s="42" t="s">
        <v>0</v>
      </c>
      <c r="C200" s="44" t="s">
        <v>0</v>
      </c>
      <c r="D200" s="34" t="s">
        <v>23</v>
      </c>
      <c r="E200" s="10"/>
      <c r="F200" s="34" t="s">
        <v>90</v>
      </c>
      <c r="G200" s="11"/>
      <c r="H200" s="12"/>
      <c r="I200" s="12"/>
      <c r="J200" s="12"/>
      <c r="K200" s="13"/>
    </row>
    <row r="201" spans="1:11" s="28" customFormat="1" ht="15" customHeight="1">
      <c r="A201" s="14">
        <v>42683</v>
      </c>
      <c r="B201" s="15" t="s">
        <v>43</v>
      </c>
      <c r="C201" s="16">
        <v>42809</v>
      </c>
      <c r="D201" s="34" t="s">
        <v>25</v>
      </c>
      <c r="E201" s="10"/>
      <c r="F201" s="33" t="s">
        <v>112</v>
      </c>
      <c r="G201" s="11"/>
      <c r="H201" s="12"/>
      <c r="I201" s="12"/>
      <c r="J201" s="12"/>
      <c r="K201" s="13"/>
    </row>
    <row r="202" spans="1:11" s="28" customFormat="1" ht="15" customHeight="1">
      <c r="A202" s="17" t="s">
        <v>217</v>
      </c>
      <c r="B202" s="29"/>
      <c r="C202" s="30"/>
      <c r="D202" s="18"/>
      <c r="E202" s="19"/>
      <c r="F202" s="20"/>
      <c r="G202" s="21"/>
      <c r="H202" s="22"/>
      <c r="I202" s="22"/>
      <c r="J202" s="22"/>
      <c r="K202" s="23"/>
    </row>
    <row r="203" spans="1:11" s="28" customFormat="1" ht="15" customHeight="1">
      <c r="A203" s="48" t="s">
        <v>183</v>
      </c>
      <c r="B203" s="49"/>
      <c r="C203" s="50"/>
      <c r="D203" s="2" t="s">
        <v>22</v>
      </c>
      <c r="E203" s="3">
        <v>42682</v>
      </c>
      <c r="F203" s="4" t="s">
        <v>59</v>
      </c>
      <c r="G203" s="5" t="s">
        <v>3</v>
      </c>
      <c r="H203" s="6">
        <v>9460800</v>
      </c>
      <c r="I203" s="6">
        <v>5940000</v>
      </c>
      <c r="J203" s="7">
        <v>0.628</v>
      </c>
      <c r="K203" s="8"/>
    </row>
    <row r="204" spans="1:11" s="28" customFormat="1" ht="15" customHeight="1">
      <c r="A204" s="41" t="s">
        <v>184</v>
      </c>
      <c r="B204" s="42" t="s">
        <v>0</v>
      </c>
      <c r="C204" s="44" t="s">
        <v>0</v>
      </c>
      <c r="D204" s="34" t="s">
        <v>23</v>
      </c>
      <c r="E204" s="10"/>
      <c r="F204" s="34" t="s">
        <v>60</v>
      </c>
      <c r="G204" s="11"/>
      <c r="H204" s="12"/>
      <c r="I204" s="12"/>
      <c r="J204" s="12"/>
      <c r="K204" s="13"/>
    </row>
    <row r="205" spans="1:11" s="28" customFormat="1" ht="15" customHeight="1">
      <c r="A205" s="14">
        <v>42683</v>
      </c>
      <c r="B205" s="15" t="s">
        <v>43</v>
      </c>
      <c r="C205" s="16">
        <v>42863</v>
      </c>
      <c r="D205" s="34" t="s">
        <v>25</v>
      </c>
      <c r="E205" s="10"/>
      <c r="F205" s="33" t="s">
        <v>82</v>
      </c>
      <c r="G205" s="11"/>
      <c r="H205" s="12"/>
      <c r="I205" s="12"/>
      <c r="J205" s="12"/>
      <c r="K205" s="13"/>
    </row>
    <row r="206" spans="1:11" s="28" customFormat="1" ht="15" customHeight="1">
      <c r="A206" s="17" t="s">
        <v>217</v>
      </c>
      <c r="B206" s="29"/>
      <c r="C206" s="30"/>
      <c r="D206" s="18"/>
      <c r="E206" s="19"/>
      <c r="F206" s="20"/>
      <c r="G206" s="21"/>
      <c r="H206" s="22"/>
      <c r="I206" s="22"/>
      <c r="J206" s="22"/>
      <c r="K206" s="23"/>
    </row>
    <row r="207" spans="1:11" s="28" customFormat="1" ht="15" customHeight="1">
      <c r="A207" s="48" t="s">
        <v>185</v>
      </c>
      <c r="B207" s="49"/>
      <c r="C207" s="50"/>
      <c r="D207" s="2" t="s">
        <v>22</v>
      </c>
      <c r="E207" s="3">
        <v>42682</v>
      </c>
      <c r="F207" s="4" t="s">
        <v>44</v>
      </c>
      <c r="G207" s="5" t="s">
        <v>3</v>
      </c>
      <c r="H207" s="6">
        <v>3780000</v>
      </c>
      <c r="I207" s="6">
        <v>3672000</v>
      </c>
      <c r="J207" s="7">
        <v>0.97099999999999997</v>
      </c>
      <c r="K207" s="8"/>
    </row>
    <row r="208" spans="1:11" s="28" customFormat="1" ht="15" customHeight="1">
      <c r="A208" s="41" t="s">
        <v>98</v>
      </c>
      <c r="B208" s="42" t="s">
        <v>0</v>
      </c>
      <c r="C208" s="44" t="s">
        <v>0</v>
      </c>
      <c r="D208" s="34" t="s">
        <v>23</v>
      </c>
      <c r="E208" s="10"/>
      <c r="F208" s="34" t="s">
        <v>45</v>
      </c>
      <c r="G208" s="11"/>
      <c r="H208" s="12"/>
      <c r="I208" s="12"/>
      <c r="J208" s="12"/>
      <c r="K208" s="13"/>
    </row>
    <row r="209" spans="1:11" s="28" customFormat="1" ht="15" customHeight="1">
      <c r="A209" s="14">
        <v>42683</v>
      </c>
      <c r="B209" s="15" t="s">
        <v>43</v>
      </c>
      <c r="C209" s="16">
        <v>42794</v>
      </c>
      <c r="D209" s="34" t="s">
        <v>25</v>
      </c>
      <c r="E209" s="10"/>
      <c r="F209" s="33" t="s">
        <v>63</v>
      </c>
      <c r="G209" s="11"/>
      <c r="H209" s="12"/>
      <c r="I209" s="12"/>
      <c r="J209" s="12"/>
      <c r="K209" s="13"/>
    </row>
    <row r="210" spans="1:11" s="28" customFormat="1" ht="15" customHeight="1">
      <c r="A210" s="17" t="s">
        <v>217</v>
      </c>
      <c r="B210" s="29"/>
      <c r="C210" s="30"/>
      <c r="D210" s="18"/>
      <c r="E210" s="19"/>
      <c r="F210" s="20"/>
      <c r="G210" s="21"/>
      <c r="H210" s="22"/>
      <c r="I210" s="22"/>
      <c r="J210" s="22"/>
      <c r="K210" s="23"/>
    </row>
    <row r="211" spans="1:11" s="28" customFormat="1" ht="15" customHeight="1">
      <c r="A211" s="48" t="s">
        <v>186</v>
      </c>
      <c r="B211" s="49"/>
      <c r="C211" s="50"/>
      <c r="D211" s="2" t="s">
        <v>22</v>
      </c>
      <c r="E211" s="3">
        <v>42682</v>
      </c>
      <c r="F211" s="4" t="s">
        <v>89</v>
      </c>
      <c r="G211" s="5" t="s">
        <v>3</v>
      </c>
      <c r="H211" s="6">
        <v>4136400</v>
      </c>
      <c r="I211" s="6">
        <v>3672000</v>
      </c>
      <c r="J211" s="7">
        <v>0.88800000000000001</v>
      </c>
      <c r="K211" s="8"/>
    </row>
    <row r="212" spans="1:11" s="28" customFormat="1" ht="15" customHeight="1">
      <c r="A212" s="41" t="s">
        <v>47</v>
      </c>
      <c r="B212" s="42" t="s">
        <v>0</v>
      </c>
      <c r="C212" s="44" t="s">
        <v>0</v>
      </c>
      <c r="D212" s="34" t="s">
        <v>23</v>
      </c>
      <c r="E212" s="10"/>
      <c r="F212" s="34" t="s">
        <v>90</v>
      </c>
      <c r="G212" s="11"/>
      <c r="H212" s="12"/>
      <c r="I212" s="12"/>
      <c r="J212" s="12"/>
      <c r="K212" s="13"/>
    </row>
    <row r="213" spans="1:11" s="28" customFormat="1" ht="15" customHeight="1">
      <c r="A213" s="14">
        <v>42683</v>
      </c>
      <c r="B213" s="15" t="s">
        <v>43</v>
      </c>
      <c r="C213" s="16">
        <v>42804</v>
      </c>
      <c r="D213" s="34" t="s">
        <v>25</v>
      </c>
      <c r="E213" s="10"/>
      <c r="F213" s="33" t="s">
        <v>112</v>
      </c>
      <c r="G213" s="11"/>
      <c r="H213" s="12"/>
      <c r="I213" s="12"/>
      <c r="J213" s="12"/>
      <c r="K213" s="13"/>
    </row>
    <row r="214" spans="1:11" s="28" customFormat="1" ht="15" customHeight="1">
      <c r="A214" s="17" t="s">
        <v>217</v>
      </c>
      <c r="B214" s="29"/>
      <c r="C214" s="30"/>
      <c r="D214" s="18"/>
      <c r="E214" s="19"/>
      <c r="F214" s="20"/>
      <c r="G214" s="21"/>
      <c r="H214" s="22"/>
      <c r="I214" s="22"/>
      <c r="J214" s="22"/>
      <c r="K214" s="23"/>
    </row>
    <row r="215" spans="1:11" s="28" customFormat="1" ht="15" customHeight="1">
      <c r="A215" s="45" t="s">
        <v>187</v>
      </c>
      <c r="B215" s="46"/>
      <c r="C215" s="47"/>
      <c r="D215" s="2" t="s">
        <v>22</v>
      </c>
      <c r="E215" s="3">
        <v>42688</v>
      </c>
      <c r="F215" s="31" t="s">
        <v>101</v>
      </c>
      <c r="G215" s="5" t="s">
        <v>3</v>
      </c>
      <c r="H215" s="6">
        <v>4698000</v>
      </c>
      <c r="I215" s="6">
        <v>2862000</v>
      </c>
      <c r="J215" s="7">
        <v>0.60899999999999999</v>
      </c>
      <c r="K215" s="8"/>
    </row>
    <row r="216" spans="1:11" s="28" customFormat="1" ht="15" customHeight="1">
      <c r="A216" s="51" t="s">
        <v>218</v>
      </c>
      <c r="B216" s="52" t="e">
        <v>#N/A</v>
      </c>
      <c r="C216" s="53" t="e">
        <v>#N/A</v>
      </c>
      <c r="D216" s="34" t="s">
        <v>23</v>
      </c>
      <c r="E216" s="10"/>
      <c r="F216" s="34" t="s">
        <v>102</v>
      </c>
      <c r="G216" s="11"/>
      <c r="H216" s="12"/>
      <c r="I216" s="12"/>
      <c r="J216" s="12"/>
      <c r="K216" s="13"/>
    </row>
    <row r="217" spans="1:11" s="28" customFormat="1" ht="15" customHeight="1">
      <c r="A217" s="14">
        <v>42689</v>
      </c>
      <c r="B217" s="15" t="s">
        <v>43</v>
      </c>
      <c r="C217" s="16">
        <v>42794</v>
      </c>
      <c r="D217" s="34" t="s">
        <v>25</v>
      </c>
      <c r="E217" s="10"/>
      <c r="F217" s="33" t="s">
        <v>121</v>
      </c>
      <c r="G217" s="11"/>
      <c r="H217" s="12"/>
      <c r="I217" s="12"/>
      <c r="J217" s="12"/>
      <c r="K217" s="13"/>
    </row>
    <row r="218" spans="1:11" s="28" customFormat="1" ht="15" customHeight="1">
      <c r="A218" s="17" t="s">
        <v>217</v>
      </c>
      <c r="B218" s="29"/>
      <c r="C218" s="30"/>
      <c r="D218" s="18"/>
      <c r="E218" s="19"/>
      <c r="F218" s="20"/>
      <c r="G218" s="21"/>
      <c r="H218" s="22"/>
      <c r="I218" s="22"/>
      <c r="J218" s="22"/>
      <c r="K218" s="23"/>
    </row>
    <row r="219" spans="1:11" s="28" customFormat="1" ht="15" customHeight="1">
      <c r="A219" s="45" t="s">
        <v>188</v>
      </c>
      <c r="B219" s="46"/>
      <c r="C219" s="47"/>
      <c r="D219" s="2" t="s">
        <v>22</v>
      </c>
      <c r="E219" s="3">
        <v>42688</v>
      </c>
      <c r="F219" s="4" t="s">
        <v>189</v>
      </c>
      <c r="G219" s="5" t="s">
        <v>3</v>
      </c>
      <c r="H219" s="6">
        <v>4654800</v>
      </c>
      <c r="I219" s="6">
        <v>2894400</v>
      </c>
      <c r="J219" s="7">
        <v>0.622</v>
      </c>
      <c r="K219" s="8"/>
    </row>
    <row r="220" spans="1:11" s="28" customFormat="1" ht="15" customHeight="1">
      <c r="A220" s="41" t="s">
        <v>47</v>
      </c>
      <c r="B220" s="42" t="s">
        <v>0</v>
      </c>
      <c r="C220" s="44" t="s">
        <v>0</v>
      </c>
      <c r="D220" s="34" t="s">
        <v>23</v>
      </c>
      <c r="E220" s="10"/>
      <c r="F220" s="34" t="s">
        <v>190</v>
      </c>
      <c r="G220" s="11"/>
      <c r="H220" s="12"/>
      <c r="I220" s="12"/>
      <c r="J220" s="12"/>
      <c r="K220" s="13"/>
    </row>
    <row r="221" spans="1:11" s="28" customFormat="1" ht="15" customHeight="1">
      <c r="A221" s="14">
        <v>42689</v>
      </c>
      <c r="B221" s="15" t="s">
        <v>43</v>
      </c>
      <c r="C221" s="16">
        <v>42794</v>
      </c>
      <c r="D221" s="34" t="s">
        <v>25</v>
      </c>
      <c r="E221" s="10"/>
      <c r="F221" s="33" t="s">
        <v>219</v>
      </c>
      <c r="G221" s="11"/>
      <c r="H221" s="12"/>
      <c r="I221" s="12"/>
      <c r="J221" s="12"/>
      <c r="K221" s="13"/>
    </row>
    <row r="222" spans="1:11" s="28" customFormat="1" ht="15" customHeight="1">
      <c r="A222" s="17" t="s">
        <v>217</v>
      </c>
      <c r="B222" s="29"/>
      <c r="C222" s="30"/>
      <c r="D222" s="18"/>
      <c r="E222" s="19"/>
      <c r="F222" s="20"/>
      <c r="G222" s="21"/>
      <c r="H222" s="22"/>
      <c r="I222" s="22"/>
      <c r="J222" s="22"/>
      <c r="K222" s="23"/>
    </row>
    <row r="223" spans="1:11" s="28" customFormat="1" ht="15" customHeight="1">
      <c r="A223" s="45" t="s">
        <v>191</v>
      </c>
      <c r="B223" s="46"/>
      <c r="C223" s="47"/>
      <c r="D223" s="2" t="s">
        <v>22</v>
      </c>
      <c r="E223" s="3">
        <v>42692</v>
      </c>
      <c r="F223" s="4" t="s">
        <v>131</v>
      </c>
      <c r="G223" s="5" t="s">
        <v>3</v>
      </c>
      <c r="H223" s="6">
        <v>8931600</v>
      </c>
      <c r="I223" s="6">
        <v>6210000</v>
      </c>
      <c r="J223" s="7">
        <v>0.69499999999999995</v>
      </c>
      <c r="K223" s="8"/>
    </row>
    <row r="224" spans="1:11" s="28" customFormat="1" ht="15" customHeight="1">
      <c r="A224" s="41" t="s">
        <v>47</v>
      </c>
      <c r="B224" s="42" t="s">
        <v>0</v>
      </c>
      <c r="C224" s="44" t="s">
        <v>0</v>
      </c>
      <c r="D224" s="34" t="s">
        <v>23</v>
      </c>
      <c r="E224" s="10"/>
      <c r="F224" s="34" t="s">
        <v>132</v>
      </c>
      <c r="G224" s="11"/>
      <c r="H224" s="12"/>
      <c r="I224" s="12"/>
      <c r="J224" s="12"/>
      <c r="K224" s="13"/>
    </row>
    <row r="225" spans="1:11" s="28" customFormat="1" ht="15" customHeight="1">
      <c r="A225" s="14">
        <v>42693</v>
      </c>
      <c r="B225" s="15" t="s">
        <v>43</v>
      </c>
      <c r="C225" s="16">
        <v>42886</v>
      </c>
      <c r="D225" s="34" t="s">
        <v>25</v>
      </c>
      <c r="E225" s="10"/>
      <c r="F225" s="33" t="s">
        <v>149</v>
      </c>
      <c r="G225" s="11"/>
      <c r="H225" s="12"/>
      <c r="I225" s="12"/>
      <c r="J225" s="12"/>
      <c r="K225" s="13"/>
    </row>
    <row r="226" spans="1:11" s="28" customFormat="1" ht="15" customHeight="1">
      <c r="A226" s="17" t="s">
        <v>217</v>
      </c>
      <c r="B226" s="29"/>
      <c r="C226" s="30"/>
      <c r="D226" s="18"/>
      <c r="E226" s="19"/>
      <c r="F226" s="20"/>
      <c r="G226" s="21"/>
      <c r="H226" s="22"/>
      <c r="I226" s="22"/>
      <c r="J226" s="22"/>
      <c r="K226" s="23"/>
    </row>
    <row r="227" spans="1:11" s="28" customFormat="1" ht="15" customHeight="1">
      <c r="A227" s="48" t="s">
        <v>192</v>
      </c>
      <c r="B227" s="49"/>
      <c r="C227" s="50"/>
      <c r="D227" s="2" t="s">
        <v>22</v>
      </c>
      <c r="E227" s="3">
        <v>42703</v>
      </c>
      <c r="F227" s="4" t="s">
        <v>193</v>
      </c>
      <c r="G227" s="5" t="s">
        <v>3</v>
      </c>
      <c r="H227" s="6">
        <v>6188400</v>
      </c>
      <c r="I227" s="6">
        <v>2667600</v>
      </c>
      <c r="J227" s="7">
        <v>0.43099999999999999</v>
      </c>
      <c r="K227" s="8"/>
    </row>
    <row r="228" spans="1:11" s="28" customFormat="1" ht="15" customHeight="1">
      <c r="A228" s="41" t="s">
        <v>47</v>
      </c>
      <c r="B228" s="42" t="s">
        <v>0</v>
      </c>
      <c r="C228" s="44" t="s">
        <v>0</v>
      </c>
      <c r="D228" s="34" t="s">
        <v>23</v>
      </c>
      <c r="E228" s="10"/>
      <c r="F228" s="34" t="s">
        <v>194</v>
      </c>
      <c r="G228" s="11"/>
      <c r="H228" s="12"/>
      <c r="I228" s="12"/>
      <c r="J228" s="12"/>
      <c r="K228" s="13"/>
    </row>
    <row r="229" spans="1:11" s="28" customFormat="1" ht="15" customHeight="1">
      <c r="A229" s="14">
        <v>42704</v>
      </c>
      <c r="B229" s="15" t="s">
        <v>43</v>
      </c>
      <c r="C229" s="16">
        <v>42916</v>
      </c>
      <c r="D229" s="34" t="s">
        <v>25</v>
      </c>
      <c r="E229" s="10"/>
      <c r="F229" s="33" t="s">
        <v>220</v>
      </c>
      <c r="G229" s="11"/>
      <c r="H229" s="12"/>
      <c r="I229" s="12"/>
      <c r="J229" s="12"/>
      <c r="K229" s="13"/>
    </row>
    <row r="230" spans="1:11" s="28" customFormat="1" ht="15" customHeight="1">
      <c r="A230" s="17" t="s">
        <v>217</v>
      </c>
      <c r="B230" s="29"/>
      <c r="C230" s="30"/>
      <c r="D230" s="18"/>
      <c r="E230" s="19"/>
      <c r="F230" s="20"/>
      <c r="G230" s="21"/>
      <c r="H230" s="22"/>
      <c r="I230" s="22"/>
      <c r="J230" s="22"/>
      <c r="K230" s="23"/>
    </row>
    <row r="231" spans="1:11" s="28" customFormat="1" ht="15" customHeight="1">
      <c r="A231" s="48" t="s">
        <v>195</v>
      </c>
      <c r="B231" s="49"/>
      <c r="C231" s="50"/>
      <c r="D231" s="2" t="s">
        <v>22</v>
      </c>
      <c r="E231" s="3">
        <v>42703</v>
      </c>
      <c r="F231" s="31" t="s">
        <v>196</v>
      </c>
      <c r="G231" s="5" t="s">
        <v>3</v>
      </c>
      <c r="H231" s="6">
        <v>7084800</v>
      </c>
      <c r="I231" s="6">
        <v>3888000</v>
      </c>
      <c r="J231" s="7">
        <v>0.54900000000000004</v>
      </c>
      <c r="K231" s="8"/>
    </row>
    <row r="232" spans="1:11" s="28" customFormat="1" ht="15" customHeight="1">
      <c r="A232" s="41" t="s">
        <v>47</v>
      </c>
      <c r="B232" s="42" t="s">
        <v>0</v>
      </c>
      <c r="C232" s="44" t="s">
        <v>0</v>
      </c>
      <c r="D232" s="34" t="s">
        <v>23</v>
      </c>
      <c r="E232" s="10"/>
      <c r="F232" s="34" t="s">
        <v>197</v>
      </c>
      <c r="G232" s="11"/>
      <c r="H232" s="12"/>
      <c r="I232" s="12"/>
      <c r="J232" s="12"/>
      <c r="K232" s="13"/>
    </row>
    <row r="233" spans="1:11" s="28" customFormat="1" ht="15" customHeight="1">
      <c r="A233" s="14">
        <v>42704</v>
      </c>
      <c r="B233" s="15" t="s">
        <v>43</v>
      </c>
      <c r="C233" s="16">
        <v>42766</v>
      </c>
      <c r="D233" s="34" t="s">
        <v>25</v>
      </c>
      <c r="E233" s="10"/>
      <c r="F233" s="33" t="s">
        <v>221</v>
      </c>
      <c r="G233" s="11"/>
      <c r="H233" s="12"/>
      <c r="I233" s="12"/>
      <c r="J233" s="12"/>
      <c r="K233" s="13"/>
    </row>
    <row r="234" spans="1:11" s="28" customFormat="1" ht="15" customHeight="1">
      <c r="A234" s="17" t="s">
        <v>217</v>
      </c>
      <c r="B234" s="29"/>
      <c r="C234" s="30"/>
      <c r="D234" s="18"/>
      <c r="E234" s="19"/>
      <c r="F234" s="20"/>
      <c r="G234" s="21"/>
      <c r="H234" s="22"/>
      <c r="I234" s="22"/>
      <c r="J234" s="22"/>
      <c r="K234" s="23"/>
    </row>
    <row r="235" spans="1:11" s="28" customFormat="1" ht="15" customHeight="1">
      <c r="A235" s="45" t="s">
        <v>198</v>
      </c>
      <c r="B235" s="46"/>
      <c r="C235" s="47"/>
      <c r="D235" s="2" t="s">
        <v>22</v>
      </c>
      <c r="E235" s="3">
        <v>42703</v>
      </c>
      <c r="F235" s="4" t="s">
        <v>89</v>
      </c>
      <c r="G235" s="5" t="s">
        <v>3</v>
      </c>
      <c r="H235" s="6">
        <v>4752000</v>
      </c>
      <c r="I235" s="6">
        <v>3240000</v>
      </c>
      <c r="J235" s="7">
        <v>0.68200000000000005</v>
      </c>
      <c r="K235" s="8"/>
    </row>
    <row r="236" spans="1:11" s="28" customFormat="1" ht="15" customHeight="1">
      <c r="A236" s="41" t="s">
        <v>47</v>
      </c>
      <c r="B236" s="42" t="s">
        <v>0</v>
      </c>
      <c r="C236" s="44" t="s">
        <v>0</v>
      </c>
      <c r="D236" s="34" t="s">
        <v>23</v>
      </c>
      <c r="E236" s="10"/>
      <c r="F236" s="34" t="s">
        <v>90</v>
      </c>
      <c r="G236" s="11"/>
      <c r="H236" s="12"/>
      <c r="I236" s="12"/>
      <c r="J236" s="12"/>
      <c r="K236" s="13"/>
    </row>
    <row r="237" spans="1:11" s="28" customFormat="1" ht="15" customHeight="1">
      <c r="A237" s="14">
        <v>42704</v>
      </c>
      <c r="B237" s="15" t="s">
        <v>43</v>
      </c>
      <c r="C237" s="16">
        <v>42883</v>
      </c>
      <c r="D237" s="34" t="s">
        <v>25</v>
      </c>
      <c r="E237" s="10"/>
      <c r="F237" s="33" t="s">
        <v>112</v>
      </c>
      <c r="G237" s="11"/>
      <c r="H237" s="12"/>
      <c r="I237" s="12"/>
      <c r="J237" s="12"/>
      <c r="K237" s="13"/>
    </row>
    <row r="238" spans="1:11" s="28" customFormat="1" ht="15" customHeight="1">
      <c r="A238" s="17" t="s">
        <v>217</v>
      </c>
      <c r="B238" s="29"/>
      <c r="C238" s="30"/>
      <c r="D238" s="18"/>
      <c r="E238" s="19"/>
      <c r="F238" s="20"/>
      <c r="G238" s="21"/>
      <c r="H238" s="22"/>
      <c r="I238" s="22"/>
      <c r="J238" s="22"/>
      <c r="K238" s="23"/>
    </row>
    <row r="239" spans="1:11" s="28" customFormat="1" ht="15" customHeight="1">
      <c r="A239" s="45" t="s">
        <v>199</v>
      </c>
      <c r="B239" s="46"/>
      <c r="C239" s="47"/>
      <c r="D239" s="2" t="s">
        <v>22</v>
      </c>
      <c r="E239" s="3">
        <v>42703</v>
      </c>
      <c r="F239" s="4" t="s">
        <v>105</v>
      </c>
      <c r="G239" s="5" t="s">
        <v>3</v>
      </c>
      <c r="H239" s="6">
        <v>3564000</v>
      </c>
      <c r="I239" s="6">
        <v>2916000</v>
      </c>
      <c r="J239" s="7">
        <v>0.81799999999999995</v>
      </c>
      <c r="K239" s="8"/>
    </row>
    <row r="240" spans="1:11" s="28" customFormat="1" ht="15" customHeight="1">
      <c r="A240" s="41" t="s">
        <v>47</v>
      </c>
      <c r="B240" s="42" t="s">
        <v>0</v>
      </c>
      <c r="C240" s="44" t="s">
        <v>0</v>
      </c>
      <c r="D240" s="34" t="s">
        <v>23</v>
      </c>
      <c r="E240" s="10"/>
      <c r="F240" s="34" t="s">
        <v>200</v>
      </c>
      <c r="G240" s="11"/>
      <c r="H240" s="12"/>
      <c r="I240" s="12"/>
      <c r="J240" s="12"/>
      <c r="K240" s="13"/>
    </row>
    <row r="241" spans="1:11" s="28" customFormat="1" ht="15" customHeight="1">
      <c r="A241" s="14">
        <v>42704</v>
      </c>
      <c r="B241" s="15" t="s">
        <v>43</v>
      </c>
      <c r="C241" s="16">
        <v>42794</v>
      </c>
      <c r="D241" s="34" t="s">
        <v>25</v>
      </c>
      <c r="E241" s="10"/>
      <c r="F241" s="33" t="s">
        <v>126</v>
      </c>
      <c r="G241" s="11"/>
      <c r="H241" s="12"/>
      <c r="I241" s="12"/>
      <c r="J241" s="12"/>
      <c r="K241" s="13"/>
    </row>
    <row r="242" spans="1:11" s="28" customFormat="1" ht="15" customHeight="1">
      <c r="A242" s="17" t="s">
        <v>217</v>
      </c>
      <c r="B242" s="29"/>
      <c r="C242" s="30"/>
      <c r="D242" s="18"/>
      <c r="E242" s="19"/>
      <c r="F242" s="20"/>
      <c r="G242" s="21"/>
      <c r="H242" s="22"/>
      <c r="I242" s="22"/>
      <c r="J242" s="22"/>
      <c r="K242" s="23"/>
    </row>
    <row r="243" spans="1:11" s="28" customFormat="1" ht="15" customHeight="1">
      <c r="A243" s="45" t="s">
        <v>201</v>
      </c>
      <c r="B243" s="46"/>
      <c r="C243" s="47"/>
      <c r="D243" s="2" t="s">
        <v>22</v>
      </c>
      <c r="E243" s="3">
        <v>42703</v>
      </c>
      <c r="F243" s="31" t="s">
        <v>196</v>
      </c>
      <c r="G243" s="5" t="s">
        <v>3</v>
      </c>
      <c r="H243" s="6">
        <v>3045600</v>
      </c>
      <c r="I243" s="6">
        <v>3024000</v>
      </c>
      <c r="J243" s="7">
        <v>0.99299999999999999</v>
      </c>
      <c r="K243" s="8"/>
    </row>
    <row r="244" spans="1:11" s="28" customFormat="1" ht="15" customHeight="1">
      <c r="A244" s="41" t="s">
        <v>47</v>
      </c>
      <c r="B244" s="42" t="s">
        <v>0</v>
      </c>
      <c r="C244" s="44" t="s">
        <v>0</v>
      </c>
      <c r="D244" s="34" t="s">
        <v>23</v>
      </c>
      <c r="E244" s="10"/>
      <c r="F244" s="34" t="s">
        <v>197</v>
      </c>
      <c r="G244" s="11"/>
      <c r="H244" s="12"/>
      <c r="I244" s="12"/>
      <c r="J244" s="12"/>
      <c r="K244" s="13"/>
    </row>
    <row r="245" spans="1:11" s="28" customFormat="1" ht="15" customHeight="1">
      <c r="A245" s="14">
        <v>42704</v>
      </c>
      <c r="B245" s="15" t="s">
        <v>43</v>
      </c>
      <c r="C245" s="16">
        <v>42818</v>
      </c>
      <c r="D245" s="34" t="s">
        <v>25</v>
      </c>
      <c r="E245" s="10"/>
      <c r="F245" s="33" t="s">
        <v>221</v>
      </c>
      <c r="G245" s="11"/>
      <c r="H245" s="12"/>
      <c r="I245" s="12"/>
      <c r="J245" s="12"/>
      <c r="K245" s="13"/>
    </row>
    <row r="246" spans="1:11" s="28" customFormat="1" ht="15" customHeight="1">
      <c r="A246" s="17" t="s">
        <v>217</v>
      </c>
      <c r="B246" s="29"/>
      <c r="C246" s="30"/>
      <c r="D246" s="18"/>
      <c r="E246" s="19"/>
      <c r="F246" s="20"/>
      <c r="G246" s="21"/>
      <c r="H246" s="22"/>
      <c r="I246" s="22"/>
      <c r="J246" s="22"/>
      <c r="K246" s="23"/>
    </row>
    <row r="247" spans="1:11" s="28" customFormat="1" ht="15" customHeight="1">
      <c r="A247" s="45" t="s">
        <v>202</v>
      </c>
      <c r="B247" s="46"/>
      <c r="C247" s="47"/>
      <c r="D247" s="2" t="s">
        <v>233</v>
      </c>
      <c r="E247" s="3">
        <v>42710</v>
      </c>
      <c r="F247" s="4" t="s">
        <v>222</v>
      </c>
      <c r="G247" s="5" t="s">
        <v>3</v>
      </c>
      <c r="H247" s="6">
        <v>9234000</v>
      </c>
      <c r="I247" s="6">
        <v>3909600</v>
      </c>
      <c r="J247" s="7">
        <v>0.42299999999999999</v>
      </c>
      <c r="K247" s="8"/>
    </row>
    <row r="248" spans="1:11" s="28" customFormat="1" ht="15" customHeight="1">
      <c r="A248" s="41" t="s">
        <v>2</v>
      </c>
      <c r="B248" s="42" t="s">
        <v>0</v>
      </c>
      <c r="C248" s="44" t="s">
        <v>0</v>
      </c>
      <c r="D248" s="9" t="s">
        <v>234</v>
      </c>
      <c r="E248" s="10"/>
      <c r="F248" s="9" t="s">
        <v>223</v>
      </c>
      <c r="G248" s="11"/>
      <c r="H248" s="12"/>
      <c r="I248" s="12"/>
      <c r="J248" s="12"/>
      <c r="K248" s="13"/>
    </row>
    <row r="249" spans="1:11" s="28" customFormat="1" ht="15" customHeight="1">
      <c r="A249" s="14">
        <v>42711</v>
      </c>
      <c r="B249" s="15" t="s">
        <v>43</v>
      </c>
      <c r="C249" s="16">
        <v>42825</v>
      </c>
      <c r="D249" s="9" t="s">
        <v>235</v>
      </c>
      <c r="E249" s="10"/>
      <c r="F249" s="37" t="s">
        <v>236</v>
      </c>
      <c r="G249" s="11"/>
      <c r="H249" s="12"/>
      <c r="I249" s="12"/>
      <c r="J249" s="12"/>
      <c r="K249" s="13"/>
    </row>
    <row r="250" spans="1:11" s="28" customFormat="1" ht="15" customHeight="1">
      <c r="A250" s="17" t="s">
        <v>231</v>
      </c>
      <c r="B250" s="29"/>
      <c r="C250" s="30"/>
      <c r="D250" s="18"/>
      <c r="E250" s="19"/>
      <c r="F250" s="20"/>
      <c r="G250" s="21"/>
      <c r="H250" s="22"/>
      <c r="I250" s="22"/>
      <c r="J250" s="22"/>
      <c r="K250" s="23"/>
    </row>
    <row r="251" spans="1:11" s="28" customFormat="1" ht="15" customHeight="1">
      <c r="A251" s="48" t="s">
        <v>204</v>
      </c>
      <c r="B251" s="49"/>
      <c r="C251" s="50"/>
      <c r="D251" s="2" t="s">
        <v>233</v>
      </c>
      <c r="E251" s="3">
        <v>42710</v>
      </c>
      <c r="F251" s="4" t="s">
        <v>139</v>
      </c>
      <c r="G251" s="5" t="s">
        <v>3</v>
      </c>
      <c r="H251" s="6">
        <v>6469200</v>
      </c>
      <c r="I251" s="6">
        <v>5292000</v>
      </c>
      <c r="J251" s="7">
        <v>0.81799999999999995</v>
      </c>
      <c r="K251" s="8"/>
    </row>
    <row r="252" spans="1:11" s="28" customFormat="1" ht="15" customHeight="1">
      <c r="A252" s="41" t="s">
        <v>47</v>
      </c>
      <c r="B252" s="42" t="s">
        <v>0</v>
      </c>
      <c r="C252" s="44" t="s">
        <v>0</v>
      </c>
      <c r="D252" s="34" t="s">
        <v>234</v>
      </c>
      <c r="E252" s="10"/>
      <c r="F252" s="34" t="s">
        <v>140</v>
      </c>
      <c r="G252" s="11"/>
      <c r="H252" s="12"/>
      <c r="I252" s="12"/>
      <c r="J252" s="12"/>
      <c r="K252" s="13"/>
    </row>
    <row r="253" spans="1:11" s="28" customFormat="1" ht="15" customHeight="1">
      <c r="A253" s="14">
        <v>42711</v>
      </c>
      <c r="B253" s="15" t="s">
        <v>43</v>
      </c>
      <c r="C253" s="16">
        <v>42794</v>
      </c>
      <c r="D253" s="34" t="s">
        <v>235</v>
      </c>
      <c r="E253" s="10"/>
      <c r="F253" s="37" t="s">
        <v>169</v>
      </c>
      <c r="G253" s="11"/>
      <c r="H253" s="12"/>
      <c r="I253" s="12"/>
      <c r="J253" s="12"/>
      <c r="K253" s="13"/>
    </row>
    <row r="254" spans="1:11" s="28" customFormat="1" ht="15" customHeight="1">
      <c r="A254" s="17" t="s">
        <v>150</v>
      </c>
      <c r="B254" s="29"/>
      <c r="C254" s="30"/>
      <c r="D254" s="18"/>
      <c r="E254" s="19"/>
      <c r="F254" s="20"/>
      <c r="G254" s="21"/>
      <c r="H254" s="22"/>
      <c r="I254" s="22"/>
      <c r="J254" s="22"/>
      <c r="K254" s="23"/>
    </row>
    <row r="255" spans="1:11" s="28" customFormat="1" ht="15" customHeight="1">
      <c r="A255" s="48" t="s">
        <v>205</v>
      </c>
      <c r="B255" s="49"/>
      <c r="C255" s="50"/>
      <c r="D255" s="2" t="s">
        <v>233</v>
      </c>
      <c r="E255" s="3">
        <v>42710</v>
      </c>
      <c r="F255" s="4" t="s">
        <v>44</v>
      </c>
      <c r="G255" s="5" t="s">
        <v>3</v>
      </c>
      <c r="H255" s="6">
        <v>6264000</v>
      </c>
      <c r="I255" s="6">
        <v>4784400</v>
      </c>
      <c r="J255" s="7">
        <v>0.76400000000000001</v>
      </c>
      <c r="K255" s="8"/>
    </row>
    <row r="256" spans="1:11" s="28" customFormat="1" ht="15" customHeight="1">
      <c r="A256" s="51" t="s">
        <v>239</v>
      </c>
      <c r="B256" s="52" t="s">
        <v>0</v>
      </c>
      <c r="C256" s="53" t="s">
        <v>0</v>
      </c>
      <c r="D256" s="9" t="s">
        <v>234</v>
      </c>
      <c r="E256" s="10"/>
      <c r="F256" s="9" t="s">
        <v>45</v>
      </c>
      <c r="G256" s="11"/>
      <c r="H256" s="12"/>
      <c r="I256" s="12"/>
      <c r="J256" s="12"/>
      <c r="K256" s="13"/>
    </row>
    <row r="257" spans="1:11" s="28" customFormat="1" ht="15" customHeight="1">
      <c r="A257" s="14">
        <v>42711</v>
      </c>
      <c r="B257" s="15" t="s">
        <v>43</v>
      </c>
      <c r="C257" s="16">
        <v>42916</v>
      </c>
      <c r="D257" s="9" t="s">
        <v>235</v>
      </c>
      <c r="E257" s="10"/>
      <c r="F257" s="33" t="s">
        <v>63</v>
      </c>
      <c r="G257" s="11"/>
      <c r="H257" s="12"/>
      <c r="I257" s="12"/>
      <c r="J257" s="12"/>
      <c r="K257" s="13"/>
    </row>
    <row r="258" spans="1:11" s="28" customFormat="1" ht="15" customHeight="1">
      <c r="A258" s="17" t="s">
        <v>240</v>
      </c>
      <c r="B258" s="29"/>
      <c r="C258" s="30"/>
      <c r="D258" s="18"/>
      <c r="E258" s="19"/>
      <c r="F258" s="20"/>
      <c r="G258" s="21"/>
      <c r="H258" s="22"/>
      <c r="I258" s="22"/>
      <c r="J258" s="22"/>
      <c r="K258" s="23"/>
    </row>
    <row r="259" spans="1:11" s="28" customFormat="1" ht="15" customHeight="1">
      <c r="A259" s="45" t="s">
        <v>206</v>
      </c>
      <c r="B259" s="46"/>
      <c r="C259" s="47"/>
      <c r="D259" s="2" t="s">
        <v>233</v>
      </c>
      <c r="E259" s="3">
        <v>42710</v>
      </c>
      <c r="F259" s="4" t="s">
        <v>105</v>
      </c>
      <c r="G259" s="5" t="s">
        <v>3</v>
      </c>
      <c r="H259" s="6">
        <v>4006800</v>
      </c>
      <c r="I259" s="6">
        <v>3780000</v>
      </c>
      <c r="J259" s="7">
        <v>0.94299999999999995</v>
      </c>
      <c r="K259" s="8"/>
    </row>
    <row r="260" spans="1:11" s="28" customFormat="1" ht="15" customHeight="1">
      <c r="A260" s="51" t="s">
        <v>241</v>
      </c>
      <c r="B260" s="52" t="s">
        <v>0</v>
      </c>
      <c r="C260" s="53" t="s">
        <v>0</v>
      </c>
      <c r="D260" s="9" t="s">
        <v>234</v>
      </c>
      <c r="E260" s="10"/>
      <c r="F260" s="9" t="s">
        <v>200</v>
      </c>
      <c r="G260" s="11"/>
      <c r="H260" s="12"/>
      <c r="I260" s="12"/>
      <c r="J260" s="12"/>
      <c r="K260" s="13"/>
    </row>
    <row r="261" spans="1:11" s="28" customFormat="1" ht="15" customHeight="1">
      <c r="A261" s="14">
        <v>42711</v>
      </c>
      <c r="B261" s="15" t="s">
        <v>43</v>
      </c>
      <c r="C261" s="16">
        <v>42811</v>
      </c>
      <c r="D261" s="9" t="s">
        <v>235</v>
      </c>
      <c r="E261" s="10"/>
      <c r="F261" s="37" t="s">
        <v>126</v>
      </c>
      <c r="G261" s="11"/>
      <c r="H261" s="12"/>
      <c r="I261" s="12"/>
      <c r="J261" s="12"/>
      <c r="K261" s="13"/>
    </row>
    <row r="262" spans="1:11" s="28" customFormat="1" ht="15" customHeight="1">
      <c r="A262" s="17" t="s">
        <v>240</v>
      </c>
      <c r="B262" s="29"/>
      <c r="C262" s="30"/>
      <c r="D262" s="18"/>
      <c r="E262" s="19"/>
      <c r="F262" s="20"/>
      <c r="G262" s="21"/>
      <c r="H262" s="22"/>
      <c r="I262" s="22"/>
      <c r="J262" s="22"/>
      <c r="K262" s="23"/>
    </row>
    <row r="263" spans="1:11" s="28" customFormat="1" ht="15" customHeight="1">
      <c r="A263" s="45" t="s">
        <v>207</v>
      </c>
      <c r="B263" s="46"/>
      <c r="C263" s="47"/>
      <c r="D263" s="2" t="s">
        <v>233</v>
      </c>
      <c r="E263" s="3">
        <v>42713</v>
      </c>
      <c r="F263" s="4" t="s">
        <v>225</v>
      </c>
      <c r="G263" s="5" t="s">
        <v>3</v>
      </c>
      <c r="H263" s="6">
        <v>5821200</v>
      </c>
      <c r="I263" s="6">
        <v>3780000</v>
      </c>
      <c r="J263" s="7">
        <v>0.64900000000000002</v>
      </c>
      <c r="K263" s="8"/>
    </row>
    <row r="264" spans="1:11" s="28" customFormat="1" ht="15" customHeight="1">
      <c r="A264" s="41" t="s">
        <v>224</v>
      </c>
      <c r="B264" s="42" t="s">
        <v>0</v>
      </c>
      <c r="C264" s="44" t="s">
        <v>0</v>
      </c>
      <c r="D264" s="9" t="s">
        <v>234</v>
      </c>
      <c r="E264" s="10"/>
      <c r="F264" s="9" t="s">
        <v>226</v>
      </c>
      <c r="G264" s="11"/>
      <c r="H264" s="12"/>
      <c r="I264" s="12"/>
      <c r="J264" s="12"/>
      <c r="K264" s="13"/>
    </row>
    <row r="265" spans="1:11" s="28" customFormat="1" ht="15" customHeight="1">
      <c r="A265" s="14">
        <v>42714</v>
      </c>
      <c r="B265" s="15" t="s">
        <v>43</v>
      </c>
      <c r="C265" s="16">
        <v>42885</v>
      </c>
      <c r="D265" s="9" t="s">
        <v>235</v>
      </c>
      <c r="E265" s="10"/>
      <c r="F265" s="37" t="s">
        <v>237</v>
      </c>
      <c r="G265" s="11"/>
      <c r="H265" s="12"/>
      <c r="I265" s="12"/>
      <c r="J265" s="12"/>
      <c r="K265" s="13"/>
    </row>
    <row r="266" spans="1:11" s="28" customFormat="1" ht="15" customHeight="1">
      <c r="A266" s="17" t="s">
        <v>242</v>
      </c>
      <c r="B266" s="29"/>
      <c r="C266" s="30"/>
      <c r="D266" s="18"/>
      <c r="E266" s="19"/>
      <c r="F266" s="20"/>
      <c r="G266" s="21"/>
      <c r="H266" s="22"/>
      <c r="I266" s="22"/>
      <c r="J266" s="22"/>
      <c r="K266" s="23"/>
    </row>
    <row r="267" spans="1:11" s="28" customFormat="1" ht="15" customHeight="1">
      <c r="A267" s="45" t="s">
        <v>208</v>
      </c>
      <c r="B267" s="46"/>
      <c r="C267" s="47"/>
      <c r="D267" s="2" t="s">
        <v>233</v>
      </c>
      <c r="E267" s="3">
        <v>42713</v>
      </c>
      <c r="F267" s="31" t="s">
        <v>131</v>
      </c>
      <c r="G267" s="5" t="s">
        <v>3</v>
      </c>
      <c r="H267" s="6">
        <v>3650400</v>
      </c>
      <c r="I267" s="6">
        <v>1749600</v>
      </c>
      <c r="J267" s="7">
        <v>0.47899999999999998</v>
      </c>
      <c r="K267" s="8"/>
    </row>
    <row r="268" spans="1:11" s="28" customFormat="1" ht="15" customHeight="1">
      <c r="A268" s="41" t="s">
        <v>47</v>
      </c>
      <c r="B268" s="42" t="s">
        <v>0</v>
      </c>
      <c r="C268" s="44" t="s">
        <v>0</v>
      </c>
      <c r="D268" s="9" t="s">
        <v>234</v>
      </c>
      <c r="E268" s="10"/>
      <c r="F268" s="35" t="s">
        <v>132</v>
      </c>
      <c r="G268" s="11"/>
      <c r="H268" s="12"/>
      <c r="I268" s="12"/>
      <c r="J268" s="12"/>
      <c r="K268" s="13"/>
    </row>
    <row r="269" spans="1:11" s="28" customFormat="1" ht="15" customHeight="1">
      <c r="A269" s="14">
        <v>42714</v>
      </c>
      <c r="B269" s="15" t="s">
        <v>43</v>
      </c>
      <c r="C269" s="16">
        <v>42794</v>
      </c>
      <c r="D269" s="9" t="s">
        <v>235</v>
      </c>
      <c r="E269" s="10"/>
      <c r="F269" s="32" t="s">
        <v>149</v>
      </c>
      <c r="G269" s="11"/>
      <c r="H269" s="12"/>
      <c r="I269" s="12"/>
      <c r="J269" s="12"/>
      <c r="K269" s="13"/>
    </row>
    <row r="270" spans="1:11" s="28" customFormat="1" ht="15" customHeight="1">
      <c r="A270" s="17" t="s">
        <v>240</v>
      </c>
      <c r="B270" s="29"/>
      <c r="C270" s="30"/>
      <c r="D270" s="18"/>
      <c r="E270" s="19"/>
      <c r="F270" s="36"/>
      <c r="G270" s="21"/>
      <c r="H270" s="22"/>
      <c r="I270" s="22"/>
      <c r="J270" s="22"/>
      <c r="K270" s="23"/>
    </row>
    <row r="271" spans="1:11" s="28" customFormat="1" ht="15" customHeight="1">
      <c r="A271" s="45" t="s">
        <v>209</v>
      </c>
      <c r="B271" s="46"/>
      <c r="C271" s="47"/>
      <c r="D271" s="2" t="s">
        <v>233</v>
      </c>
      <c r="E271" s="3">
        <v>42713</v>
      </c>
      <c r="F271" s="31" t="s">
        <v>227</v>
      </c>
      <c r="G271" s="5" t="s">
        <v>3</v>
      </c>
      <c r="H271" s="6">
        <v>3834000</v>
      </c>
      <c r="I271" s="6">
        <v>1933200</v>
      </c>
      <c r="J271" s="7">
        <v>0.504</v>
      </c>
      <c r="K271" s="8"/>
    </row>
    <row r="272" spans="1:11" s="28" customFormat="1" ht="15" customHeight="1">
      <c r="A272" s="41" t="s">
        <v>47</v>
      </c>
      <c r="B272" s="42" t="s">
        <v>0</v>
      </c>
      <c r="C272" s="44" t="s">
        <v>0</v>
      </c>
      <c r="D272" s="9" t="s">
        <v>234</v>
      </c>
      <c r="E272" s="10"/>
      <c r="F272" s="35" t="s">
        <v>228</v>
      </c>
      <c r="G272" s="11"/>
      <c r="H272" s="12"/>
      <c r="I272" s="12"/>
      <c r="J272" s="12"/>
      <c r="K272" s="13"/>
    </row>
    <row r="273" spans="1:11" s="28" customFormat="1" ht="15" customHeight="1">
      <c r="A273" s="14">
        <v>42714</v>
      </c>
      <c r="B273" s="15" t="s">
        <v>43</v>
      </c>
      <c r="C273" s="16">
        <v>42794</v>
      </c>
      <c r="D273" s="9" t="s">
        <v>235</v>
      </c>
      <c r="E273" s="10"/>
      <c r="F273" s="32" t="s">
        <v>238</v>
      </c>
      <c r="G273" s="11"/>
      <c r="H273" s="12"/>
      <c r="I273" s="12"/>
      <c r="J273" s="12"/>
      <c r="K273" s="13"/>
    </row>
    <row r="274" spans="1:11" s="28" customFormat="1" ht="15" customHeight="1">
      <c r="A274" s="17" t="s">
        <v>240</v>
      </c>
      <c r="B274" s="29"/>
      <c r="C274" s="30"/>
      <c r="D274" s="18"/>
      <c r="E274" s="19"/>
      <c r="F274" s="36"/>
      <c r="G274" s="21"/>
      <c r="H274" s="22"/>
      <c r="I274" s="22"/>
      <c r="J274" s="22"/>
      <c r="K274" s="23"/>
    </row>
    <row r="275" spans="1:11" s="28" customFormat="1" ht="15" customHeight="1">
      <c r="A275" s="45" t="s">
        <v>210</v>
      </c>
      <c r="B275" s="46"/>
      <c r="C275" s="47"/>
      <c r="D275" s="2" t="s">
        <v>233</v>
      </c>
      <c r="E275" s="3">
        <v>42720</v>
      </c>
      <c r="F275" s="31" t="s">
        <v>61</v>
      </c>
      <c r="G275" s="5" t="s">
        <v>3</v>
      </c>
      <c r="H275" s="6">
        <v>4168800</v>
      </c>
      <c r="I275" s="6">
        <v>2808000</v>
      </c>
      <c r="J275" s="7">
        <v>0.67400000000000004</v>
      </c>
      <c r="K275" s="8"/>
    </row>
    <row r="276" spans="1:11" s="28" customFormat="1" ht="15" customHeight="1">
      <c r="A276" s="41" t="s">
        <v>47</v>
      </c>
      <c r="B276" s="42" t="s">
        <v>0</v>
      </c>
      <c r="C276" s="44" t="s">
        <v>0</v>
      </c>
      <c r="D276" s="9" t="s">
        <v>234</v>
      </c>
      <c r="E276" s="10"/>
      <c r="F276" s="35" t="s">
        <v>62</v>
      </c>
      <c r="G276" s="11"/>
      <c r="H276" s="12"/>
      <c r="I276" s="12"/>
      <c r="J276" s="12"/>
      <c r="K276" s="13"/>
    </row>
    <row r="277" spans="1:11" s="28" customFormat="1" ht="15" customHeight="1">
      <c r="A277" s="14">
        <v>42721</v>
      </c>
      <c r="B277" s="15" t="s">
        <v>43</v>
      </c>
      <c r="C277" s="16">
        <v>42885</v>
      </c>
      <c r="D277" s="9" t="s">
        <v>235</v>
      </c>
      <c r="E277" s="10"/>
      <c r="F277" s="38" t="s">
        <v>83</v>
      </c>
      <c r="G277" s="11"/>
      <c r="H277" s="12"/>
      <c r="I277" s="12"/>
      <c r="J277" s="12"/>
      <c r="K277" s="13"/>
    </row>
    <row r="278" spans="1:11" s="28" customFormat="1" ht="15" customHeight="1">
      <c r="A278" s="17" t="s">
        <v>240</v>
      </c>
      <c r="B278" s="29"/>
      <c r="C278" s="30"/>
      <c r="D278" s="18"/>
      <c r="E278" s="19"/>
      <c r="F278" s="36"/>
      <c r="G278" s="21"/>
      <c r="H278" s="22"/>
      <c r="I278" s="22"/>
      <c r="J278" s="22"/>
      <c r="K278" s="23"/>
    </row>
    <row r="279" spans="1:11" s="28" customFormat="1" ht="15" customHeight="1">
      <c r="A279" s="48" t="s">
        <v>215</v>
      </c>
      <c r="B279" s="49"/>
      <c r="C279" s="50"/>
      <c r="D279" s="2" t="s">
        <v>233</v>
      </c>
      <c r="E279" s="3">
        <v>42720</v>
      </c>
      <c r="F279" s="31" t="s">
        <v>61</v>
      </c>
      <c r="G279" s="5" t="s">
        <v>3</v>
      </c>
      <c r="H279" s="6">
        <v>3952800</v>
      </c>
      <c r="I279" s="6">
        <v>3456000</v>
      </c>
      <c r="J279" s="7">
        <v>0.874</v>
      </c>
      <c r="K279" s="8"/>
    </row>
    <row r="280" spans="1:11" s="28" customFormat="1" ht="15" customHeight="1">
      <c r="A280" s="41" t="s">
        <v>47</v>
      </c>
      <c r="B280" s="42" t="s">
        <v>0</v>
      </c>
      <c r="C280" s="44" t="s">
        <v>0</v>
      </c>
      <c r="D280" s="9" t="s">
        <v>234</v>
      </c>
      <c r="E280" s="10"/>
      <c r="F280" s="35" t="s">
        <v>62</v>
      </c>
      <c r="G280" s="11"/>
      <c r="H280" s="12"/>
      <c r="I280" s="12"/>
      <c r="J280" s="12"/>
      <c r="K280" s="13"/>
    </row>
    <row r="281" spans="1:11" s="28" customFormat="1" ht="15" customHeight="1">
      <c r="A281" s="14">
        <v>42721</v>
      </c>
      <c r="B281" s="15" t="s">
        <v>43</v>
      </c>
      <c r="C281" s="16">
        <v>42853</v>
      </c>
      <c r="D281" s="9" t="s">
        <v>235</v>
      </c>
      <c r="E281" s="10"/>
      <c r="F281" s="38" t="s">
        <v>83</v>
      </c>
      <c r="G281" s="11"/>
      <c r="H281" s="12"/>
      <c r="I281" s="12"/>
      <c r="J281" s="12"/>
      <c r="K281" s="13"/>
    </row>
    <row r="282" spans="1:11" s="28" customFormat="1" ht="15" customHeight="1">
      <c r="A282" s="17" t="s">
        <v>240</v>
      </c>
      <c r="B282" s="29"/>
      <c r="C282" s="30"/>
      <c r="D282" s="18"/>
      <c r="E282" s="19"/>
      <c r="F282" s="36"/>
      <c r="G282" s="21"/>
      <c r="H282" s="22"/>
      <c r="I282" s="22"/>
      <c r="J282" s="22"/>
      <c r="K282" s="23"/>
    </row>
    <row r="283" spans="1:11" s="28" customFormat="1" ht="15" customHeight="1">
      <c r="A283" s="45" t="s">
        <v>212</v>
      </c>
      <c r="B283" s="46"/>
      <c r="C283" s="47"/>
      <c r="D283" s="2" t="s">
        <v>233</v>
      </c>
      <c r="E283" s="3">
        <v>42720</v>
      </c>
      <c r="F283" s="31" t="s">
        <v>144</v>
      </c>
      <c r="G283" s="5" t="s">
        <v>3</v>
      </c>
      <c r="H283" s="6">
        <v>3024000</v>
      </c>
      <c r="I283" s="6">
        <v>2916000</v>
      </c>
      <c r="J283" s="7">
        <v>0.96399999999999997</v>
      </c>
      <c r="K283" s="8"/>
    </row>
    <row r="284" spans="1:11" s="28" customFormat="1" ht="15" customHeight="1">
      <c r="A284" s="41" t="s">
        <v>229</v>
      </c>
      <c r="B284" s="42" t="s">
        <v>0</v>
      </c>
      <c r="C284" s="44" t="s">
        <v>0</v>
      </c>
      <c r="D284" s="9" t="s">
        <v>234</v>
      </c>
      <c r="E284" s="10"/>
      <c r="F284" s="35" t="s">
        <v>145</v>
      </c>
      <c r="G284" s="11"/>
      <c r="H284" s="12"/>
      <c r="I284" s="12"/>
      <c r="J284" s="12"/>
      <c r="K284" s="13"/>
    </row>
    <row r="285" spans="1:11" s="28" customFormat="1" ht="15" customHeight="1">
      <c r="A285" s="14">
        <v>42721</v>
      </c>
      <c r="B285" s="15" t="s">
        <v>43</v>
      </c>
      <c r="C285" s="16">
        <v>42794</v>
      </c>
      <c r="D285" s="9" t="s">
        <v>235</v>
      </c>
      <c r="E285" s="10"/>
      <c r="F285" s="38" t="s">
        <v>179</v>
      </c>
      <c r="G285" s="11"/>
      <c r="H285" s="12"/>
      <c r="I285" s="12"/>
      <c r="J285" s="12"/>
      <c r="K285" s="13"/>
    </row>
    <row r="286" spans="1:11" s="28" customFormat="1" ht="15" customHeight="1">
      <c r="A286" s="17" t="s">
        <v>240</v>
      </c>
      <c r="B286" s="29"/>
      <c r="C286" s="30"/>
      <c r="D286" s="18"/>
      <c r="E286" s="19"/>
      <c r="F286" s="20"/>
      <c r="G286" s="21"/>
      <c r="H286" s="22"/>
      <c r="I286" s="22"/>
      <c r="J286" s="22"/>
      <c r="K286" s="23"/>
    </row>
    <row r="287" spans="1:11" s="28" customFormat="1" ht="15" customHeight="1">
      <c r="A287" s="45" t="s">
        <v>213</v>
      </c>
      <c r="B287" s="46"/>
      <c r="C287" s="47"/>
      <c r="D287" s="2" t="s">
        <v>233</v>
      </c>
      <c r="E287" s="3">
        <v>42720</v>
      </c>
      <c r="F287" s="31" t="s">
        <v>100</v>
      </c>
      <c r="G287" s="5" t="s">
        <v>3</v>
      </c>
      <c r="H287" s="6">
        <v>3639600</v>
      </c>
      <c r="I287" s="6">
        <v>3045600</v>
      </c>
      <c r="J287" s="7">
        <v>0.83699999999999997</v>
      </c>
      <c r="K287" s="8"/>
    </row>
    <row r="288" spans="1:11" s="28" customFormat="1" ht="15" customHeight="1">
      <c r="A288" s="41" t="s">
        <v>47</v>
      </c>
      <c r="B288" s="42" t="s">
        <v>0</v>
      </c>
      <c r="C288" s="44" t="s">
        <v>0</v>
      </c>
      <c r="D288" s="9" t="s">
        <v>234</v>
      </c>
      <c r="E288" s="10"/>
      <c r="F288" s="9" t="s">
        <v>38</v>
      </c>
      <c r="G288" s="11"/>
      <c r="H288" s="12"/>
      <c r="I288" s="12"/>
      <c r="J288" s="12"/>
      <c r="K288" s="13"/>
    </row>
    <row r="289" spans="1:11" s="28" customFormat="1" ht="15" customHeight="1">
      <c r="A289" s="14">
        <v>42721</v>
      </c>
      <c r="B289" s="15" t="s">
        <v>43</v>
      </c>
      <c r="C289" s="16">
        <v>42808</v>
      </c>
      <c r="D289" s="9" t="s">
        <v>235</v>
      </c>
      <c r="E289" s="10"/>
      <c r="F289" s="33" t="s">
        <v>39</v>
      </c>
      <c r="G289" s="11"/>
      <c r="H289" s="12"/>
      <c r="I289" s="12"/>
      <c r="J289" s="12"/>
      <c r="K289" s="13"/>
    </row>
    <row r="290" spans="1:11" s="28" customFormat="1" ht="15" customHeight="1">
      <c r="A290" s="17" t="s">
        <v>240</v>
      </c>
      <c r="B290" s="29"/>
      <c r="C290" s="30"/>
      <c r="D290" s="18"/>
      <c r="E290" s="19"/>
      <c r="F290" s="20"/>
      <c r="G290" s="21"/>
      <c r="H290" s="22"/>
      <c r="I290" s="22"/>
      <c r="J290" s="22"/>
      <c r="K290" s="23"/>
    </row>
    <row r="291" spans="1:11" s="28" customFormat="1" ht="15" customHeight="1">
      <c r="A291" s="45" t="s">
        <v>214</v>
      </c>
      <c r="B291" s="46"/>
      <c r="C291" s="47"/>
      <c r="D291" s="2" t="s">
        <v>233</v>
      </c>
      <c r="E291" s="3">
        <v>42720</v>
      </c>
      <c r="F291" s="4" t="s">
        <v>193</v>
      </c>
      <c r="G291" s="5" t="s">
        <v>3</v>
      </c>
      <c r="H291" s="6">
        <v>3564000</v>
      </c>
      <c r="I291" s="6">
        <v>1360800</v>
      </c>
      <c r="J291" s="7">
        <v>0.38200000000000001</v>
      </c>
      <c r="K291" s="8"/>
    </row>
    <row r="292" spans="1:11" s="28" customFormat="1" ht="15" customHeight="1">
      <c r="A292" s="41" t="s">
        <v>47</v>
      </c>
      <c r="B292" s="42" t="s">
        <v>0</v>
      </c>
      <c r="C292" s="44" t="s">
        <v>0</v>
      </c>
      <c r="D292" s="9" t="s">
        <v>234</v>
      </c>
      <c r="E292" s="10"/>
      <c r="F292" s="9" t="s">
        <v>194</v>
      </c>
      <c r="G292" s="11"/>
      <c r="H292" s="12"/>
      <c r="I292" s="12"/>
      <c r="J292" s="12"/>
      <c r="K292" s="13"/>
    </row>
    <row r="293" spans="1:11" s="28" customFormat="1" ht="15" customHeight="1">
      <c r="A293" s="14">
        <v>42721</v>
      </c>
      <c r="B293" s="15" t="s">
        <v>43</v>
      </c>
      <c r="C293" s="16">
        <v>42794</v>
      </c>
      <c r="D293" s="9" t="s">
        <v>235</v>
      </c>
      <c r="E293" s="10"/>
      <c r="F293" s="37" t="s">
        <v>220</v>
      </c>
      <c r="G293" s="11"/>
      <c r="H293" s="12"/>
      <c r="I293" s="12"/>
      <c r="J293" s="12"/>
      <c r="K293" s="13"/>
    </row>
    <row r="294" spans="1:11" s="28" customFormat="1" ht="15" customHeight="1">
      <c r="A294" s="17" t="s">
        <v>240</v>
      </c>
      <c r="B294" s="29"/>
      <c r="C294" s="30"/>
      <c r="D294" s="18"/>
      <c r="E294" s="19"/>
      <c r="F294" s="20"/>
      <c r="G294" s="21"/>
      <c r="H294" s="22"/>
      <c r="I294" s="22"/>
      <c r="J294" s="22"/>
      <c r="K294" s="23"/>
    </row>
    <row r="295" spans="1:11" s="28" customFormat="1" ht="15" customHeight="1">
      <c r="A295" s="48" t="s">
        <v>211</v>
      </c>
      <c r="B295" s="49"/>
      <c r="C295" s="50"/>
      <c r="D295" s="2" t="s">
        <v>233</v>
      </c>
      <c r="E295" s="3">
        <v>42726</v>
      </c>
      <c r="F295" s="31" t="s">
        <v>144</v>
      </c>
      <c r="G295" s="5" t="s">
        <v>3</v>
      </c>
      <c r="H295" s="6">
        <v>5378400</v>
      </c>
      <c r="I295" s="6">
        <v>3780000</v>
      </c>
      <c r="J295" s="7">
        <v>0.70299999999999996</v>
      </c>
      <c r="K295" s="8"/>
    </row>
    <row r="296" spans="1:11" s="28" customFormat="1" ht="15" customHeight="1">
      <c r="A296" s="41" t="s">
        <v>230</v>
      </c>
      <c r="B296" s="42" t="s">
        <v>0</v>
      </c>
      <c r="C296" s="44" t="s">
        <v>0</v>
      </c>
      <c r="D296" s="9" t="s">
        <v>234</v>
      </c>
      <c r="E296" s="10"/>
      <c r="F296" s="9" t="s">
        <v>145</v>
      </c>
      <c r="G296" s="11"/>
      <c r="H296" s="12"/>
      <c r="I296" s="12"/>
      <c r="J296" s="12"/>
      <c r="K296" s="13"/>
    </row>
    <row r="297" spans="1:11" s="28" customFormat="1" ht="15" customHeight="1">
      <c r="A297" s="14">
        <v>42727</v>
      </c>
      <c r="B297" s="15" t="s">
        <v>43</v>
      </c>
      <c r="C297" s="16">
        <v>42885</v>
      </c>
      <c r="D297" s="9" t="s">
        <v>235</v>
      </c>
      <c r="E297" s="10"/>
      <c r="F297" s="38" t="s">
        <v>179</v>
      </c>
      <c r="G297" s="11"/>
      <c r="H297" s="12"/>
      <c r="I297" s="12"/>
      <c r="J297" s="12"/>
      <c r="K297" s="13"/>
    </row>
    <row r="298" spans="1:11" s="28" customFormat="1" ht="15" customHeight="1">
      <c r="A298" s="17" t="s">
        <v>242</v>
      </c>
      <c r="B298" s="29"/>
      <c r="C298" s="30"/>
      <c r="D298" s="18"/>
      <c r="E298" s="19"/>
      <c r="F298" s="20"/>
      <c r="G298" s="21"/>
      <c r="H298" s="22"/>
      <c r="I298" s="22"/>
      <c r="J298" s="22"/>
      <c r="K298" s="23"/>
    </row>
    <row r="299" spans="1:11" s="28" customFormat="1" ht="15" customHeight="1">
      <c r="A299" s="45" t="s">
        <v>216</v>
      </c>
      <c r="B299" s="46"/>
      <c r="C299" s="47"/>
      <c r="D299" s="2" t="s">
        <v>233</v>
      </c>
      <c r="E299" s="3">
        <v>42726</v>
      </c>
      <c r="F299" s="4" t="s">
        <v>105</v>
      </c>
      <c r="G299" s="5" t="s">
        <v>3</v>
      </c>
      <c r="H299" s="6">
        <v>4752000</v>
      </c>
      <c r="I299" s="6">
        <v>3672000</v>
      </c>
      <c r="J299" s="7">
        <v>0.77300000000000002</v>
      </c>
      <c r="K299" s="8"/>
    </row>
    <row r="300" spans="1:11" s="28" customFormat="1" ht="15" customHeight="1">
      <c r="A300" s="51" t="s">
        <v>243</v>
      </c>
      <c r="B300" s="52" t="s">
        <v>0</v>
      </c>
      <c r="C300" s="53" t="s">
        <v>0</v>
      </c>
      <c r="D300" s="9" t="s">
        <v>234</v>
      </c>
      <c r="E300" s="10"/>
      <c r="F300" s="9" t="s">
        <v>200</v>
      </c>
      <c r="G300" s="11"/>
      <c r="H300" s="12"/>
      <c r="I300" s="12"/>
      <c r="J300" s="12"/>
      <c r="K300" s="13"/>
    </row>
    <row r="301" spans="1:11" s="28" customFormat="1" ht="15" customHeight="1">
      <c r="A301" s="14">
        <v>42727</v>
      </c>
      <c r="B301" s="15" t="s">
        <v>43</v>
      </c>
      <c r="C301" s="16">
        <v>42818</v>
      </c>
      <c r="D301" s="9" t="s">
        <v>235</v>
      </c>
      <c r="E301" s="10"/>
      <c r="F301" s="37" t="s">
        <v>126</v>
      </c>
      <c r="G301" s="11"/>
      <c r="H301" s="12"/>
      <c r="I301" s="12"/>
      <c r="J301" s="12"/>
      <c r="K301" s="13"/>
    </row>
    <row r="302" spans="1:11" s="28" customFormat="1" ht="15" customHeight="1">
      <c r="A302" s="17" t="s">
        <v>240</v>
      </c>
      <c r="B302" s="29"/>
      <c r="C302" s="30"/>
      <c r="D302" s="18"/>
      <c r="E302" s="19"/>
      <c r="F302" s="20"/>
      <c r="G302" s="21"/>
      <c r="H302" s="22"/>
      <c r="I302" s="22"/>
      <c r="J302" s="22"/>
      <c r="K302" s="23"/>
    </row>
    <row r="303" spans="1:11" s="28" customFormat="1" ht="15" customHeight="1">
      <c r="A303" s="45" t="s">
        <v>203</v>
      </c>
      <c r="B303" s="46"/>
      <c r="C303" s="47"/>
      <c r="D303" s="2" t="s">
        <v>233</v>
      </c>
      <c r="E303" s="3">
        <v>42726</v>
      </c>
      <c r="F303" s="4" t="s">
        <v>89</v>
      </c>
      <c r="G303" s="5" t="s">
        <v>3</v>
      </c>
      <c r="H303" s="6">
        <v>13500000</v>
      </c>
      <c r="I303" s="6">
        <v>11880000</v>
      </c>
      <c r="J303" s="7">
        <v>0.88</v>
      </c>
      <c r="K303" s="8"/>
    </row>
    <row r="304" spans="1:11" s="28" customFormat="1" ht="15" customHeight="1">
      <c r="A304" s="41" t="s">
        <v>47</v>
      </c>
      <c r="B304" s="42" t="s">
        <v>0</v>
      </c>
      <c r="C304" s="44" t="s">
        <v>0</v>
      </c>
      <c r="D304" s="9" t="s">
        <v>234</v>
      </c>
      <c r="E304" s="10"/>
      <c r="F304" s="9" t="s">
        <v>90</v>
      </c>
      <c r="G304" s="11"/>
      <c r="H304" s="12"/>
      <c r="I304" s="12"/>
      <c r="J304" s="12"/>
      <c r="K304" s="13"/>
    </row>
    <row r="305" spans="1:11" s="28" customFormat="1" ht="15" customHeight="1">
      <c r="A305" s="14">
        <v>42727</v>
      </c>
      <c r="B305" s="15" t="s">
        <v>43</v>
      </c>
      <c r="C305" s="16">
        <v>42886</v>
      </c>
      <c r="D305" s="9" t="s">
        <v>235</v>
      </c>
      <c r="E305" s="10"/>
      <c r="F305" s="37" t="s">
        <v>112</v>
      </c>
      <c r="G305" s="11"/>
      <c r="H305" s="12"/>
      <c r="I305" s="12"/>
      <c r="J305" s="12"/>
      <c r="K305" s="13"/>
    </row>
    <row r="306" spans="1:11" s="28" customFormat="1" ht="15" customHeight="1">
      <c r="A306" s="17" t="s">
        <v>240</v>
      </c>
      <c r="B306" s="29"/>
      <c r="C306" s="30"/>
      <c r="D306" s="18"/>
      <c r="E306" s="19"/>
      <c r="F306" s="20"/>
      <c r="G306" s="21"/>
      <c r="H306" s="22"/>
      <c r="I306" s="22"/>
      <c r="J306" s="22"/>
      <c r="K306" s="23"/>
    </row>
    <row r="307" spans="1:11" s="28" customFormat="1" ht="15" customHeight="1">
      <c r="A307" s="48" t="s">
        <v>244</v>
      </c>
      <c r="B307" s="49"/>
      <c r="C307" s="50"/>
      <c r="D307" s="2" t="s">
        <v>22</v>
      </c>
      <c r="E307" s="3">
        <v>42740</v>
      </c>
      <c r="F307" s="4" t="s">
        <v>261</v>
      </c>
      <c r="G307" s="5" t="s">
        <v>3</v>
      </c>
      <c r="H307" s="6">
        <v>3456000</v>
      </c>
      <c r="I307" s="6">
        <v>3024000</v>
      </c>
      <c r="J307" s="7">
        <f t="shared" ref="J307" si="0">ROUND((I307/H307),3)</f>
        <v>0.875</v>
      </c>
      <c r="K307" s="8"/>
    </row>
    <row r="308" spans="1:11" s="28" customFormat="1" ht="15" customHeight="1">
      <c r="A308" s="41" t="s">
        <v>260</v>
      </c>
      <c r="B308" s="42" t="str">
        <f>VLOOKUP($A308,'[1]契約情報（HP）_期間指定（契約台帳Ｎｏ入り）'!$A$1:$K$14,6,TRUE)</f>
        <v>契約日</v>
      </c>
      <c r="C308" s="44" t="str">
        <f>VLOOKUP($A308,'[1]契約情報（HP）_期間指定（契約台帳Ｎｏ入り）'!$A$1:$K$14,6,TRUE)</f>
        <v>契約日</v>
      </c>
      <c r="D308" s="9" t="s">
        <v>23</v>
      </c>
      <c r="E308" s="10"/>
      <c r="F308" s="9" t="s">
        <v>262</v>
      </c>
      <c r="G308" s="11"/>
      <c r="H308" s="12"/>
      <c r="I308" s="12"/>
      <c r="J308" s="12"/>
      <c r="K308" s="13"/>
    </row>
    <row r="309" spans="1:11" s="28" customFormat="1" ht="15" customHeight="1">
      <c r="A309" s="14">
        <v>42741</v>
      </c>
      <c r="B309" s="15" t="s">
        <v>24</v>
      </c>
      <c r="C309" s="16">
        <v>42853</v>
      </c>
      <c r="D309" s="9" t="s">
        <v>25</v>
      </c>
      <c r="E309" s="10"/>
      <c r="F309" s="33" t="s">
        <v>169</v>
      </c>
      <c r="G309" s="11"/>
      <c r="H309" s="12"/>
      <c r="I309" s="12"/>
      <c r="J309" s="12"/>
      <c r="K309" s="13"/>
    </row>
    <row r="310" spans="1:11" s="28" customFormat="1" ht="15" customHeight="1">
      <c r="A310" s="17" t="s">
        <v>240</v>
      </c>
      <c r="B310" s="29"/>
      <c r="C310" s="30"/>
      <c r="D310" s="18"/>
      <c r="E310" s="19"/>
      <c r="F310" s="20"/>
      <c r="G310" s="21"/>
      <c r="H310" s="22"/>
      <c r="I310" s="22"/>
      <c r="J310" s="22"/>
      <c r="K310" s="23"/>
    </row>
    <row r="311" spans="1:11" s="28" customFormat="1" ht="15" customHeight="1">
      <c r="A311" s="48" t="s">
        <v>245</v>
      </c>
      <c r="B311" s="49"/>
      <c r="C311" s="50"/>
      <c r="D311" s="2" t="s">
        <v>22</v>
      </c>
      <c r="E311" s="3">
        <v>42748</v>
      </c>
      <c r="F311" s="31" t="s">
        <v>264</v>
      </c>
      <c r="G311" s="5" t="s">
        <v>3</v>
      </c>
      <c r="H311" s="6">
        <v>4957200</v>
      </c>
      <c r="I311" s="6">
        <v>2376000</v>
      </c>
      <c r="J311" s="7">
        <f t="shared" ref="J311" si="1">ROUND((I311/H311),3)</f>
        <v>0.47899999999999998</v>
      </c>
      <c r="K311" s="8"/>
    </row>
    <row r="312" spans="1:11" s="28" customFormat="1" ht="15" customHeight="1">
      <c r="A312" s="41" t="s">
        <v>263</v>
      </c>
      <c r="B312" s="42" t="str">
        <f>VLOOKUP($A312,'[1]契約情報（HP）_期間指定（契約台帳Ｎｏ入り）'!$A$1:$K$14,6,TRUE)</f>
        <v>契約日</v>
      </c>
      <c r="C312" s="44" t="str">
        <f>VLOOKUP($A312,'[1]契約情報（HP）_期間指定（契約台帳Ｎｏ入り）'!$A$1:$K$14,6,TRUE)</f>
        <v>契約日</v>
      </c>
      <c r="D312" s="9" t="s">
        <v>23</v>
      </c>
      <c r="E312" s="10"/>
      <c r="F312" s="9" t="s">
        <v>265</v>
      </c>
      <c r="G312" s="11"/>
      <c r="H312" s="12"/>
      <c r="I312" s="12"/>
      <c r="J312" s="12"/>
      <c r="K312" s="13"/>
    </row>
    <row r="313" spans="1:11" s="28" customFormat="1" ht="15" customHeight="1">
      <c r="A313" s="14">
        <v>42749</v>
      </c>
      <c r="B313" s="15" t="s">
        <v>24</v>
      </c>
      <c r="C313" s="16">
        <v>42881</v>
      </c>
      <c r="D313" s="9" t="s">
        <v>25</v>
      </c>
      <c r="E313" s="10"/>
      <c r="F313" s="33" t="s">
        <v>152</v>
      </c>
      <c r="G313" s="11"/>
      <c r="H313" s="12"/>
      <c r="I313" s="12"/>
      <c r="J313" s="12"/>
      <c r="K313" s="13"/>
    </row>
    <row r="314" spans="1:11" s="28" customFormat="1" ht="15" customHeight="1">
      <c r="A314" s="17" t="s">
        <v>240</v>
      </c>
      <c r="B314" s="29"/>
      <c r="C314" s="30"/>
      <c r="D314" s="18"/>
      <c r="E314" s="19"/>
      <c r="F314" s="20"/>
      <c r="G314" s="21"/>
      <c r="H314" s="22"/>
      <c r="I314" s="22"/>
      <c r="J314" s="22"/>
      <c r="K314" s="23"/>
    </row>
    <row r="315" spans="1:11" s="28" customFormat="1" ht="15" customHeight="1">
      <c r="A315" s="45" t="s">
        <v>246</v>
      </c>
      <c r="B315" s="46"/>
      <c r="C315" s="47"/>
      <c r="D315" s="2" t="s">
        <v>22</v>
      </c>
      <c r="E315" s="3">
        <v>42748</v>
      </c>
      <c r="F315" s="4" t="s">
        <v>267</v>
      </c>
      <c r="G315" s="5" t="s">
        <v>3</v>
      </c>
      <c r="H315" s="6">
        <v>4190400</v>
      </c>
      <c r="I315" s="6">
        <v>3888000</v>
      </c>
      <c r="J315" s="7">
        <f t="shared" ref="J315" si="2">ROUND((I315/H315),3)</f>
        <v>0.92800000000000005</v>
      </c>
      <c r="K315" s="8"/>
    </row>
    <row r="316" spans="1:11" s="28" customFormat="1" ht="15" customHeight="1">
      <c r="A316" s="41" t="s">
        <v>266</v>
      </c>
      <c r="B316" s="42" t="str">
        <f>VLOOKUP($A316,'[1]契約情報（HP）_期間指定（契約台帳Ｎｏ入り）'!$A$1:$K$14,6,TRUE)</f>
        <v>契約日</v>
      </c>
      <c r="C316" s="44" t="str">
        <f>VLOOKUP($A316,'[1]契約情報（HP）_期間指定（契約台帳Ｎｏ入り）'!$A$1:$K$14,6,TRUE)</f>
        <v>契約日</v>
      </c>
      <c r="D316" s="9" t="s">
        <v>23</v>
      </c>
      <c r="E316" s="10"/>
      <c r="F316" s="9" t="s">
        <v>268</v>
      </c>
      <c r="G316" s="11"/>
      <c r="H316" s="12"/>
      <c r="I316" s="12"/>
      <c r="J316" s="12"/>
      <c r="K316" s="13"/>
    </row>
    <row r="317" spans="1:11" s="28" customFormat="1" ht="15" customHeight="1">
      <c r="A317" s="14">
        <v>42749</v>
      </c>
      <c r="B317" s="15" t="s">
        <v>24</v>
      </c>
      <c r="C317" s="16">
        <v>42895</v>
      </c>
      <c r="D317" s="9" t="s">
        <v>25</v>
      </c>
      <c r="E317" s="10"/>
      <c r="F317" s="33" t="s">
        <v>63</v>
      </c>
      <c r="G317" s="11"/>
      <c r="H317" s="12"/>
      <c r="I317" s="12"/>
      <c r="J317" s="12"/>
      <c r="K317" s="13"/>
    </row>
    <row r="318" spans="1:11" s="28" customFormat="1" ht="15" customHeight="1">
      <c r="A318" s="17" t="s">
        <v>240</v>
      </c>
      <c r="B318" s="29"/>
      <c r="C318" s="30"/>
      <c r="D318" s="18"/>
      <c r="E318" s="19"/>
      <c r="F318" s="20"/>
      <c r="G318" s="21"/>
      <c r="H318" s="22"/>
      <c r="I318" s="22"/>
      <c r="J318" s="22"/>
      <c r="K318" s="23"/>
    </row>
    <row r="319" spans="1:11" s="28" customFormat="1" ht="15" customHeight="1">
      <c r="A319" s="45" t="s">
        <v>247</v>
      </c>
      <c r="B319" s="46"/>
      <c r="C319" s="47"/>
      <c r="D319" s="2" t="s">
        <v>22</v>
      </c>
      <c r="E319" s="3">
        <v>42755</v>
      </c>
      <c r="F319" s="4" t="s">
        <v>270</v>
      </c>
      <c r="G319" s="5" t="s">
        <v>3</v>
      </c>
      <c r="H319" s="6">
        <v>3283200</v>
      </c>
      <c r="I319" s="6">
        <v>2538000</v>
      </c>
      <c r="J319" s="7">
        <f t="shared" ref="J319" si="3">ROUND((I319/H319),3)</f>
        <v>0.77300000000000002</v>
      </c>
      <c r="K319" s="8"/>
    </row>
    <row r="320" spans="1:11" s="28" customFormat="1" ht="15" customHeight="1">
      <c r="A320" s="41" t="s">
        <v>269</v>
      </c>
      <c r="B320" s="42" t="str">
        <f>VLOOKUP($A320,'[1]契約情報（HP）_期間指定（契約台帳Ｎｏ入り）'!$A$1:$K$14,6,TRUE)</f>
        <v>契約日</v>
      </c>
      <c r="C320" s="44" t="str">
        <f>VLOOKUP($A320,'[1]契約情報（HP）_期間指定（契約台帳Ｎｏ入り）'!$A$1:$K$14,6,TRUE)</f>
        <v>契約日</v>
      </c>
      <c r="D320" s="9" t="s">
        <v>23</v>
      </c>
      <c r="E320" s="10"/>
      <c r="F320" s="9" t="s">
        <v>271</v>
      </c>
      <c r="G320" s="11"/>
      <c r="H320" s="12"/>
      <c r="I320" s="12"/>
      <c r="J320" s="12"/>
      <c r="K320" s="13"/>
    </row>
    <row r="321" spans="1:11" s="28" customFormat="1" ht="15" customHeight="1">
      <c r="A321" s="14">
        <v>42756</v>
      </c>
      <c r="B321" s="15" t="s">
        <v>24</v>
      </c>
      <c r="C321" s="16">
        <v>42815</v>
      </c>
      <c r="D321" s="9" t="s">
        <v>25</v>
      </c>
      <c r="E321" s="10"/>
      <c r="F321" s="37" t="s">
        <v>255</v>
      </c>
      <c r="G321" s="11"/>
      <c r="H321" s="12"/>
      <c r="I321" s="12"/>
      <c r="J321" s="12"/>
      <c r="K321" s="13"/>
    </row>
    <row r="322" spans="1:11" s="28" customFormat="1" ht="15" customHeight="1">
      <c r="A322" s="17" t="s">
        <v>240</v>
      </c>
      <c r="B322" s="29"/>
      <c r="C322" s="30"/>
      <c r="D322" s="18"/>
      <c r="E322" s="19"/>
      <c r="F322" s="20"/>
      <c r="G322" s="21"/>
      <c r="H322" s="22"/>
      <c r="I322" s="22"/>
      <c r="J322" s="22"/>
      <c r="K322" s="23"/>
    </row>
    <row r="323" spans="1:11" s="28" customFormat="1" ht="15" customHeight="1">
      <c r="A323" s="45" t="s">
        <v>248</v>
      </c>
      <c r="B323" s="46"/>
      <c r="C323" s="47"/>
      <c r="D323" s="2" t="s">
        <v>22</v>
      </c>
      <c r="E323" s="3">
        <v>42755</v>
      </c>
      <c r="F323" s="4" t="s">
        <v>272</v>
      </c>
      <c r="G323" s="5" t="s">
        <v>3</v>
      </c>
      <c r="H323" s="6">
        <v>4168800</v>
      </c>
      <c r="I323" s="6">
        <v>4104000</v>
      </c>
      <c r="J323" s="7">
        <f t="shared" ref="J323" si="4">ROUND((I323/H323),3)</f>
        <v>0.98399999999999999</v>
      </c>
      <c r="K323" s="8"/>
    </row>
    <row r="324" spans="1:11" s="28" customFormat="1" ht="15" customHeight="1">
      <c r="A324" s="41" t="s">
        <v>260</v>
      </c>
      <c r="B324" s="42" t="str">
        <f>VLOOKUP($A324,'[1]契約情報（HP）_期間指定（契約台帳Ｎｏ入り）'!$A$1:$K$14,6,TRUE)</f>
        <v>契約日</v>
      </c>
      <c r="C324" s="44" t="str">
        <f>VLOOKUP($A324,'[1]契約情報（HP）_期間指定（契約台帳Ｎｏ入り）'!$A$1:$K$14,6,TRUE)</f>
        <v>契約日</v>
      </c>
      <c r="D324" s="9" t="s">
        <v>23</v>
      </c>
      <c r="E324" s="10"/>
      <c r="F324" s="9" t="s">
        <v>273</v>
      </c>
      <c r="G324" s="11"/>
      <c r="H324" s="12"/>
      <c r="I324" s="12"/>
      <c r="J324" s="12"/>
      <c r="K324" s="13"/>
    </row>
    <row r="325" spans="1:11" s="28" customFormat="1" ht="15" customHeight="1">
      <c r="A325" s="14">
        <v>42756</v>
      </c>
      <c r="B325" s="15" t="s">
        <v>24</v>
      </c>
      <c r="C325" s="16">
        <v>42978</v>
      </c>
      <c r="D325" s="9" t="s">
        <v>25</v>
      </c>
      <c r="E325" s="10"/>
      <c r="F325" s="37" t="s">
        <v>256</v>
      </c>
      <c r="G325" s="11"/>
      <c r="H325" s="12"/>
      <c r="I325" s="12"/>
      <c r="J325" s="12"/>
      <c r="K325" s="13"/>
    </row>
    <row r="326" spans="1:11" s="28" customFormat="1" ht="15" customHeight="1">
      <c r="A326" s="17" t="s">
        <v>240</v>
      </c>
      <c r="B326" s="29"/>
      <c r="C326" s="30"/>
      <c r="D326" s="18"/>
      <c r="E326" s="19"/>
      <c r="F326" s="20"/>
      <c r="G326" s="21"/>
      <c r="H326" s="22"/>
      <c r="I326" s="22"/>
      <c r="J326" s="22"/>
      <c r="K326" s="23"/>
    </row>
    <row r="327" spans="1:11" s="28" customFormat="1" ht="15" customHeight="1">
      <c r="A327" s="45" t="s">
        <v>249</v>
      </c>
      <c r="B327" s="46"/>
      <c r="C327" s="47"/>
      <c r="D327" s="2" t="s">
        <v>22</v>
      </c>
      <c r="E327" s="3">
        <v>42755</v>
      </c>
      <c r="F327" s="4" t="s">
        <v>275</v>
      </c>
      <c r="G327" s="5" t="s">
        <v>3</v>
      </c>
      <c r="H327" s="6">
        <v>3985200</v>
      </c>
      <c r="I327" s="6">
        <v>2278800</v>
      </c>
      <c r="J327" s="7">
        <f t="shared" ref="J327" si="5">ROUND((I327/H327),3)</f>
        <v>0.57199999999999995</v>
      </c>
      <c r="K327" s="8"/>
    </row>
    <row r="328" spans="1:11" s="28" customFormat="1" ht="15" customHeight="1">
      <c r="A328" s="41" t="s">
        <v>274</v>
      </c>
      <c r="B328" s="42" t="str">
        <f>VLOOKUP($A328,'[1]契約情報（HP）_期間指定（契約台帳Ｎｏ入り）'!$A$1:$K$14,6,TRUE)</f>
        <v>契約日</v>
      </c>
      <c r="C328" s="44" t="str">
        <f>VLOOKUP($A328,'[1]契約情報（HP）_期間指定（契約台帳Ｎｏ入り）'!$A$1:$K$14,6,TRUE)</f>
        <v>契約日</v>
      </c>
      <c r="D328" s="9" t="s">
        <v>23</v>
      </c>
      <c r="E328" s="10"/>
      <c r="F328" s="9" t="s">
        <v>276</v>
      </c>
      <c r="G328" s="11"/>
      <c r="H328" s="12"/>
      <c r="I328" s="12"/>
      <c r="J328" s="12"/>
      <c r="K328" s="13"/>
    </row>
    <row r="329" spans="1:11" s="28" customFormat="1" ht="15" customHeight="1">
      <c r="A329" s="14">
        <v>42756</v>
      </c>
      <c r="B329" s="15" t="s">
        <v>24</v>
      </c>
      <c r="C329" s="16">
        <v>42886</v>
      </c>
      <c r="D329" s="9" t="s">
        <v>25</v>
      </c>
      <c r="E329" s="10"/>
      <c r="F329" s="37" t="s">
        <v>220</v>
      </c>
      <c r="G329" s="11"/>
      <c r="H329" s="12"/>
      <c r="I329" s="12"/>
      <c r="J329" s="12"/>
      <c r="K329" s="13"/>
    </row>
    <row r="330" spans="1:11" s="28" customFormat="1" ht="15" customHeight="1">
      <c r="A330" s="17" t="s">
        <v>240</v>
      </c>
      <c r="B330" s="29"/>
      <c r="C330" s="30"/>
      <c r="D330" s="18"/>
      <c r="E330" s="19"/>
      <c r="F330" s="20"/>
      <c r="G330" s="21"/>
      <c r="H330" s="22"/>
      <c r="I330" s="22"/>
      <c r="J330" s="22"/>
      <c r="K330" s="23"/>
    </row>
    <row r="331" spans="1:11" s="28" customFormat="1" ht="15" customHeight="1">
      <c r="A331" s="45" t="s">
        <v>250</v>
      </c>
      <c r="B331" s="46"/>
      <c r="C331" s="47"/>
      <c r="D331" s="2" t="s">
        <v>22</v>
      </c>
      <c r="E331" s="3">
        <v>42762</v>
      </c>
      <c r="F331" s="4" t="s">
        <v>278</v>
      </c>
      <c r="G331" s="5" t="s">
        <v>3</v>
      </c>
      <c r="H331" s="6">
        <v>3823200</v>
      </c>
      <c r="I331" s="6">
        <v>2916000</v>
      </c>
      <c r="J331" s="7">
        <f t="shared" ref="J331" si="6">ROUND((I331/H331),3)</f>
        <v>0.76300000000000001</v>
      </c>
      <c r="K331" s="8"/>
    </row>
    <row r="332" spans="1:11" s="28" customFormat="1" ht="15" customHeight="1">
      <c r="A332" s="51" t="s">
        <v>277</v>
      </c>
      <c r="B332" s="52" t="str">
        <f>VLOOKUP($A332,'[1]契約情報（HP）_期間指定（契約台帳Ｎｏ入り）'!$A$1:$K$14,6,TRUE)</f>
        <v>契約日</v>
      </c>
      <c r="C332" s="53" t="str">
        <f>VLOOKUP($A332,'[1]契約情報（HP）_期間指定（契約台帳Ｎｏ入り）'!$A$1:$K$14,6,TRUE)</f>
        <v>契約日</v>
      </c>
      <c r="D332" s="9" t="s">
        <v>23</v>
      </c>
      <c r="E332" s="10"/>
      <c r="F332" s="9" t="s">
        <v>279</v>
      </c>
      <c r="G332" s="11"/>
      <c r="H332" s="12"/>
      <c r="I332" s="12"/>
      <c r="J332" s="12"/>
      <c r="K332" s="13"/>
    </row>
    <row r="333" spans="1:11" s="28" customFormat="1" ht="15" customHeight="1">
      <c r="A333" s="14">
        <v>42763</v>
      </c>
      <c r="B333" s="15" t="s">
        <v>24</v>
      </c>
      <c r="C333" s="16">
        <v>42818</v>
      </c>
      <c r="D333" s="9" t="s">
        <v>25</v>
      </c>
      <c r="E333" s="10"/>
      <c r="F333" s="33" t="s">
        <v>259</v>
      </c>
      <c r="G333" s="11"/>
      <c r="H333" s="12"/>
      <c r="I333" s="12"/>
      <c r="J333" s="12"/>
      <c r="K333" s="13"/>
    </row>
    <row r="334" spans="1:11" s="28" customFormat="1" ht="15" customHeight="1">
      <c r="A334" s="17" t="s">
        <v>240</v>
      </c>
      <c r="B334" s="29"/>
      <c r="C334" s="30"/>
      <c r="D334" s="18"/>
      <c r="E334" s="19"/>
      <c r="F334" s="20"/>
      <c r="G334" s="21"/>
      <c r="H334" s="22"/>
      <c r="I334" s="22"/>
      <c r="J334" s="22"/>
      <c r="K334" s="23"/>
    </row>
    <row r="335" spans="1:11" s="28" customFormat="1" ht="15" customHeight="1">
      <c r="A335" s="45" t="s">
        <v>280</v>
      </c>
      <c r="B335" s="46"/>
      <c r="C335" s="47"/>
      <c r="D335" s="2" t="s">
        <v>22</v>
      </c>
      <c r="E335" s="3">
        <v>42768</v>
      </c>
      <c r="F335" s="4" t="s">
        <v>282</v>
      </c>
      <c r="G335" s="5" t="s">
        <v>3</v>
      </c>
      <c r="H335" s="6">
        <v>8456400</v>
      </c>
      <c r="I335" s="6">
        <v>7992000</v>
      </c>
      <c r="J335" s="7">
        <f t="shared" ref="J335" si="7">ROUND((I335/H335),3)</f>
        <v>0.94499999999999995</v>
      </c>
      <c r="K335" s="8"/>
    </row>
    <row r="336" spans="1:11" s="28" customFormat="1" ht="15" customHeight="1">
      <c r="A336" s="41" t="s">
        <v>281</v>
      </c>
      <c r="B336" s="42" t="str">
        <f>VLOOKUP($A336,'[1]契約情報（HP）_期間指定（契約台帳Ｎｏ入り）'!$A$1:$K$14,6,TRUE)</f>
        <v>契約日</v>
      </c>
      <c r="C336" s="44" t="str">
        <f>VLOOKUP($A336,'[1]契約情報（HP）_期間指定（契約台帳Ｎｏ入り）'!$A$1:$K$14,6,TRUE)</f>
        <v>契約日</v>
      </c>
      <c r="D336" s="9" t="s">
        <v>23</v>
      </c>
      <c r="E336" s="10"/>
      <c r="F336" s="9" t="s">
        <v>283</v>
      </c>
      <c r="G336" s="11"/>
      <c r="H336" s="12"/>
      <c r="I336" s="12"/>
      <c r="J336" s="12"/>
      <c r="K336" s="13"/>
    </row>
    <row r="337" spans="1:11" s="28" customFormat="1" ht="15" customHeight="1">
      <c r="A337" s="14">
        <v>42769</v>
      </c>
      <c r="B337" s="15" t="s">
        <v>24</v>
      </c>
      <c r="C337" s="16">
        <v>42853</v>
      </c>
      <c r="D337" s="9" t="s">
        <v>25</v>
      </c>
      <c r="E337" s="10"/>
      <c r="F337" s="37" t="s">
        <v>258</v>
      </c>
      <c r="G337" s="11"/>
      <c r="H337" s="12"/>
      <c r="I337" s="12"/>
      <c r="J337" s="12"/>
      <c r="K337" s="13"/>
    </row>
    <row r="338" spans="1:11" s="28" customFormat="1" ht="15" customHeight="1">
      <c r="A338" s="17" t="s">
        <v>240</v>
      </c>
      <c r="B338" s="29"/>
      <c r="C338" s="30"/>
      <c r="D338" s="18"/>
      <c r="E338" s="19"/>
      <c r="F338" s="20"/>
      <c r="G338" s="21"/>
      <c r="H338" s="22"/>
      <c r="I338" s="22"/>
      <c r="J338" s="22"/>
      <c r="K338" s="23"/>
    </row>
    <row r="339" spans="1:11" s="28" customFormat="1" ht="15" customHeight="1">
      <c r="A339" s="45" t="s">
        <v>251</v>
      </c>
      <c r="B339" s="46"/>
      <c r="C339" s="47"/>
      <c r="D339" s="2" t="s">
        <v>22</v>
      </c>
      <c r="E339" s="3">
        <v>42768</v>
      </c>
      <c r="F339" s="4" t="s">
        <v>284</v>
      </c>
      <c r="G339" s="5" t="s">
        <v>3</v>
      </c>
      <c r="H339" s="6">
        <v>3963600</v>
      </c>
      <c r="I339" s="6">
        <v>3402000</v>
      </c>
      <c r="J339" s="7">
        <f t="shared" ref="J339" si="8">ROUND((I339/H339),3)</f>
        <v>0.85799999999999998</v>
      </c>
      <c r="K339" s="8"/>
    </row>
    <row r="340" spans="1:11" s="28" customFormat="1" ht="15" customHeight="1">
      <c r="A340" s="41" t="s">
        <v>260</v>
      </c>
      <c r="B340" s="42" t="str">
        <f>VLOOKUP($A340,'[1]契約情報（HP）_期間指定（契約台帳Ｎｏ入り）'!$A$1:$K$14,6,TRUE)</f>
        <v>契約日</v>
      </c>
      <c r="C340" s="44" t="str">
        <f>VLOOKUP($A340,'[1]契約情報（HP）_期間指定（契約台帳Ｎｏ入り）'!$A$1:$K$14,6,TRUE)</f>
        <v>契約日</v>
      </c>
      <c r="D340" s="9" t="s">
        <v>23</v>
      </c>
      <c r="E340" s="10"/>
      <c r="F340" s="9" t="s">
        <v>285</v>
      </c>
      <c r="G340" s="11"/>
      <c r="H340" s="12"/>
      <c r="I340" s="12"/>
      <c r="J340" s="12"/>
      <c r="K340" s="13"/>
    </row>
    <row r="341" spans="1:11" s="28" customFormat="1" ht="15" customHeight="1">
      <c r="A341" s="14">
        <v>42769</v>
      </c>
      <c r="B341" s="15" t="s">
        <v>24</v>
      </c>
      <c r="C341" s="16">
        <v>42916</v>
      </c>
      <c r="D341" s="9" t="s">
        <v>25</v>
      </c>
      <c r="E341" s="10"/>
      <c r="F341" s="33" t="s">
        <v>83</v>
      </c>
      <c r="G341" s="11"/>
      <c r="H341" s="12"/>
      <c r="I341" s="12"/>
      <c r="J341" s="12"/>
      <c r="K341" s="13"/>
    </row>
    <row r="342" spans="1:11" s="28" customFormat="1" ht="15" customHeight="1">
      <c r="A342" s="17" t="s">
        <v>240</v>
      </c>
      <c r="B342" s="29"/>
      <c r="C342" s="30"/>
      <c r="D342" s="18"/>
      <c r="E342" s="19"/>
      <c r="F342" s="20"/>
      <c r="G342" s="21"/>
      <c r="H342" s="22"/>
      <c r="I342" s="22"/>
      <c r="J342" s="22"/>
      <c r="K342" s="23"/>
    </row>
    <row r="343" spans="1:11" s="28" customFormat="1" ht="15" customHeight="1">
      <c r="A343" s="48" t="s">
        <v>252</v>
      </c>
      <c r="B343" s="49"/>
      <c r="C343" s="50"/>
      <c r="D343" s="2" t="s">
        <v>22</v>
      </c>
      <c r="E343" s="3">
        <v>42776</v>
      </c>
      <c r="F343" s="4" t="s">
        <v>278</v>
      </c>
      <c r="G343" s="5" t="s">
        <v>3</v>
      </c>
      <c r="H343" s="6">
        <v>8769600</v>
      </c>
      <c r="I343" s="6">
        <v>7128000</v>
      </c>
      <c r="J343" s="7">
        <f t="shared" ref="J343" si="9">ROUND((I343/H343),3)</f>
        <v>0.81299999999999994</v>
      </c>
      <c r="K343" s="8"/>
    </row>
    <row r="344" spans="1:11" s="28" customFormat="1" ht="15" customHeight="1">
      <c r="A344" s="41" t="s">
        <v>286</v>
      </c>
      <c r="B344" s="42" t="str">
        <f>VLOOKUP($A344,'[1]契約情報（HP）_期間指定（契約台帳Ｎｏ入り）'!$A$1:$K$14,6,TRUE)</f>
        <v>契約日</v>
      </c>
      <c r="C344" s="44" t="str">
        <f>VLOOKUP($A344,'[1]契約情報（HP）_期間指定（契約台帳Ｎｏ入り）'!$A$1:$K$14,6,TRUE)</f>
        <v>契約日</v>
      </c>
      <c r="D344" s="9" t="s">
        <v>23</v>
      </c>
      <c r="E344" s="10"/>
      <c r="F344" s="9" t="s">
        <v>279</v>
      </c>
      <c r="G344" s="11"/>
      <c r="H344" s="12"/>
      <c r="I344" s="12"/>
      <c r="J344" s="12"/>
      <c r="K344" s="13"/>
    </row>
    <row r="345" spans="1:11" s="28" customFormat="1" ht="15" customHeight="1">
      <c r="A345" s="14">
        <v>42777</v>
      </c>
      <c r="B345" s="15" t="s">
        <v>24</v>
      </c>
      <c r="C345" s="16">
        <v>42886</v>
      </c>
      <c r="D345" s="9" t="s">
        <v>25</v>
      </c>
      <c r="E345" s="10"/>
      <c r="F345" s="33" t="s">
        <v>130</v>
      </c>
      <c r="G345" s="11"/>
      <c r="H345" s="12"/>
      <c r="I345" s="12"/>
      <c r="J345" s="12"/>
      <c r="K345" s="13"/>
    </row>
    <row r="346" spans="1:11" s="28" customFormat="1" ht="15" customHeight="1">
      <c r="A346" s="17" t="s">
        <v>240</v>
      </c>
      <c r="B346" s="29"/>
      <c r="C346" s="30"/>
      <c r="D346" s="18"/>
      <c r="E346" s="19"/>
      <c r="F346" s="20"/>
      <c r="G346" s="21"/>
      <c r="H346" s="22"/>
      <c r="I346" s="22"/>
      <c r="J346" s="22"/>
      <c r="K346" s="23"/>
    </row>
    <row r="347" spans="1:11" s="28" customFormat="1" ht="15" customHeight="1">
      <c r="A347" s="45" t="s">
        <v>253</v>
      </c>
      <c r="B347" s="46"/>
      <c r="C347" s="47"/>
      <c r="D347" s="2" t="s">
        <v>22</v>
      </c>
      <c r="E347" s="3">
        <v>42782</v>
      </c>
      <c r="F347" s="4" t="s">
        <v>267</v>
      </c>
      <c r="G347" s="5" t="s">
        <v>3</v>
      </c>
      <c r="H347" s="6">
        <v>7344000</v>
      </c>
      <c r="I347" s="6">
        <v>4600800</v>
      </c>
      <c r="J347" s="7">
        <f t="shared" ref="J347" si="10">ROUND((I347/H347),3)</f>
        <v>0.626</v>
      </c>
      <c r="K347" s="8"/>
    </row>
    <row r="348" spans="1:11" s="28" customFormat="1" ht="15" customHeight="1">
      <c r="A348" s="41" t="s">
        <v>260</v>
      </c>
      <c r="B348" s="42" t="str">
        <f>VLOOKUP($A348,'[1]契約情報（HP）_期間指定（契約台帳Ｎｏ入り）'!$A$1:$K$14,6,TRUE)</f>
        <v>契約日</v>
      </c>
      <c r="C348" s="44" t="str">
        <f>VLOOKUP($A348,'[1]契約情報（HP）_期間指定（契約台帳Ｎｏ入り）'!$A$1:$K$14,6,TRUE)</f>
        <v>契約日</v>
      </c>
      <c r="D348" s="9" t="s">
        <v>23</v>
      </c>
      <c r="E348" s="10"/>
      <c r="F348" s="9" t="s">
        <v>268</v>
      </c>
      <c r="G348" s="11"/>
      <c r="H348" s="12"/>
      <c r="I348" s="12"/>
      <c r="J348" s="12"/>
      <c r="K348" s="13"/>
    </row>
    <row r="349" spans="1:11" s="28" customFormat="1" ht="15" customHeight="1">
      <c r="A349" s="14">
        <v>42783</v>
      </c>
      <c r="B349" s="15" t="s">
        <v>24</v>
      </c>
      <c r="C349" s="16">
        <v>42886</v>
      </c>
      <c r="D349" s="9" t="s">
        <v>25</v>
      </c>
      <c r="E349" s="10"/>
      <c r="F349" s="33" t="s">
        <v>63</v>
      </c>
      <c r="G349" s="11"/>
      <c r="H349" s="12"/>
      <c r="I349" s="12"/>
      <c r="J349" s="12"/>
      <c r="K349" s="13"/>
    </row>
    <row r="350" spans="1:11" s="28" customFormat="1" ht="15" customHeight="1">
      <c r="A350" s="17" t="s">
        <v>240</v>
      </c>
      <c r="B350" s="29"/>
      <c r="C350" s="30"/>
      <c r="D350" s="18"/>
      <c r="E350" s="19"/>
      <c r="F350" s="20"/>
      <c r="G350" s="21"/>
      <c r="H350" s="22"/>
      <c r="I350" s="22"/>
      <c r="J350" s="22"/>
      <c r="K350" s="23"/>
    </row>
    <row r="351" spans="1:11" s="28" customFormat="1" ht="15" customHeight="1">
      <c r="A351" s="45" t="s">
        <v>254</v>
      </c>
      <c r="B351" s="46"/>
      <c r="C351" s="47"/>
      <c r="D351" s="2" t="s">
        <v>22</v>
      </c>
      <c r="E351" s="3">
        <v>42782</v>
      </c>
      <c r="F351" s="4" t="s">
        <v>288</v>
      </c>
      <c r="G351" s="5" t="s">
        <v>3</v>
      </c>
      <c r="H351" s="6">
        <v>4136400</v>
      </c>
      <c r="I351" s="6">
        <v>3510000</v>
      </c>
      <c r="J351" s="7">
        <f t="shared" ref="J351" si="11">ROUND((I351/H351),3)</f>
        <v>0.84899999999999998</v>
      </c>
      <c r="K351" s="8"/>
    </row>
    <row r="352" spans="1:11" s="28" customFormat="1" ht="15" customHeight="1">
      <c r="A352" s="41" t="s">
        <v>287</v>
      </c>
      <c r="B352" s="42" t="str">
        <f>VLOOKUP($A352,'[1]契約情報（HP）_期間指定（契約台帳Ｎｏ入り）'!$A$1:$K$14,6,TRUE)</f>
        <v>契約日</v>
      </c>
      <c r="C352" s="44" t="str">
        <f>VLOOKUP($A352,'[1]契約情報（HP）_期間指定（契約台帳Ｎｏ入り）'!$A$1:$K$14,6,TRUE)</f>
        <v>契約日</v>
      </c>
      <c r="D352" s="9" t="s">
        <v>23</v>
      </c>
      <c r="E352" s="10"/>
      <c r="F352" s="9" t="s">
        <v>289</v>
      </c>
      <c r="G352" s="11"/>
      <c r="H352" s="12"/>
      <c r="I352" s="12"/>
      <c r="J352" s="12"/>
      <c r="K352" s="13"/>
    </row>
    <row r="353" spans="1:11" s="28" customFormat="1" ht="15" customHeight="1">
      <c r="A353" s="14">
        <v>42783</v>
      </c>
      <c r="B353" s="15" t="s">
        <v>24</v>
      </c>
      <c r="C353" s="16">
        <v>42886</v>
      </c>
      <c r="D353" s="9" t="s">
        <v>25</v>
      </c>
      <c r="E353" s="10"/>
      <c r="F353" s="33" t="s">
        <v>257</v>
      </c>
      <c r="G353" s="11"/>
      <c r="H353" s="12"/>
      <c r="I353" s="12"/>
      <c r="J353" s="12"/>
      <c r="K353" s="13"/>
    </row>
    <row r="354" spans="1:11" s="28" customFormat="1" ht="15" customHeight="1">
      <c r="A354" s="17" t="s">
        <v>240</v>
      </c>
      <c r="B354" s="29"/>
      <c r="C354" s="30"/>
      <c r="D354" s="18"/>
      <c r="E354" s="19"/>
      <c r="F354" s="20"/>
      <c r="G354" s="21"/>
      <c r="H354" s="22"/>
      <c r="I354" s="22"/>
      <c r="J354" s="22"/>
      <c r="K354" s="23"/>
    </row>
    <row r="355" spans="1:11" s="28" customFormat="1" ht="15" customHeight="1">
      <c r="A355" s="45" t="s">
        <v>290</v>
      </c>
      <c r="B355" s="46"/>
      <c r="C355" s="47"/>
      <c r="D355" s="2" t="s">
        <v>22</v>
      </c>
      <c r="E355" s="3">
        <v>42796</v>
      </c>
      <c r="F355" s="4" t="s">
        <v>314</v>
      </c>
      <c r="G355" s="5" t="s">
        <v>3</v>
      </c>
      <c r="H355" s="6">
        <v>14569200</v>
      </c>
      <c r="I355" s="6">
        <v>11664000</v>
      </c>
      <c r="J355" s="7">
        <f t="shared" ref="J355" si="12">ROUND((I355/H355),3)</f>
        <v>0.80100000000000005</v>
      </c>
      <c r="K355" s="8"/>
    </row>
    <row r="356" spans="1:11" s="28" customFormat="1" ht="15" customHeight="1">
      <c r="A356" s="41" t="s">
        <v>338</v>
      </c>
      <c r="B356" s="42" t="str">
        <f>VLOOKUP($A356,'[1]契約情報（HP）_期間指定（契約台帳Ｎｏ入り）'!$A$1:$K$14,6,TRUE)</f>
        <v>契約日</v>
      </c>
      <c r="C356" s="44" t="str">
        <f>VLOOKUP($A356,'[1]契約情報（HP）_期間指定（契約台帳Ｎｏ入り）'!$A$1:$K$14,6,TRUE)</f>
        <v>契約日</v>
      </c>
      <c r="D356" s="9" t="s">
        <v>23</v>
      </c>
      <c r="E356" s="10"/>
      <c r="F356" s="9" t="s">
        <v>315</v>
      </c>
      <c r="G356" s="11"/>
      <c r="H356" s="12"/>
      <c r="I356" s="12"/>
      <c r="J356" s="12"/>
      <c r="K356" s="13"/>
    </row>
    <row r="357" spans="1:11" s="28" customFormat="1" ht="15" customHeight="1">
      <c r="A357" s="14">
        <v>42797</v>
      </c>
      <c r="B357" s="15" t="s">
        <v>24</v>
      </c>
      <c r="C357" s="16">
        <v>42916</v>
      </c>
      <c r="D357" s="9" t="s">
        <v>25</v>
      </c>
      <c r="E357" s="10"/>
      <c r="F357" s="40" t="s">
        <v>305</v>
      </c>
      <c r="G357" s="39"/>
      <c r="H357" s="12"/>
      <c r="I357" s="12"/>
      <c r="J357" s="12"/>
      <c r="K357" s="13"/>
    </row>
    <row r="358" spans="1:11" s="28" customFormat="1" ht="15" customHeight="1">
      <c r="A358" s="17" t="s">
        <v>240</v>
      </c>
      <c r="B358" s="29"/>
      <c r="C358" s="30"/>
      <c r="D358" s="18"/>
      <c r="E358" s="19"/>
      <c r="F358" s="20"/>
      <c r="G358" s="21"/>
      <c r="H358" s="22"/>
      <c r="I358" s="22"/>
      <c r="J358" s="22"/>
      <c r="K358" s="23"/>
    </row>
    <row r="359" spans="1:11" s="28" customFormat="1" ht="15" customHeight="1">
      <c r="A359" s="45" t="s">
        <v>291</v>
      </c>
      <c r="B359" s="46"/>
      <c r="C359" s="47"/>
      <c r="D359" s="2" t="s">
        <v>22</v>
      </c>
      <c r="E359" s="3">
        <v>42796</v>
      </c>
      <c r="F359" s="4" t="s">
        <v>316</v>
      </c>
      <c r="G359" s="5" t="s">
        <v>3</v>
      </c>
      <c r="H359" s="6">
        <v>4892400</v>
      </c>
      <c r="I359" s="6">
        <v>4320000</v>
      </c>
      <c r="J359" s="7">
        <f t="shared" ref="J359" si="13">ROUND((I359/H359),3)</f>
        <v>0.88300000000000001</v>
      </c>
      <c r="K359" s="8"/>
    </row>
    <row r="360" spans="1:11" s="28" customFormat="1" ht="15" customHeight="1">
      <c r="A360" s="41" t="s">
        <v>339</v>
      </c>
      <c r="B360" s="42" t="str">
        <f>VLOOKUP($A360,'[1]契約情報（HP）_期間指定（契約台帳Ｎｏ入り）'!$A$1:$K$14,6,TRUE)</f>
        <v>契約日</v>
      </c>
      <c r="C360" s="44" t="str">
        <f>VLOOKUP($A360,'[1]契約情報（HP）_期間指定（契約台帳Ｎｏ入り）'!$A$1:$K$14,6,TRUE)</f>
        <v>契約日</v>
      </c>
      <c r="D360" s="9" t="s">
        <v>23</v>
      </c>
      <c r="E360" s="10"/>
      <c r="F360" s="9" t="s">
        <v>317</v>
      </c>
      <c r="G360" s="11"/>
      <c r="H360" s="12"/>
      <c r="I360" s="12"/>
      <c r="J360" s="12"/>
      <c r="K360" s="13"/>
    </row>
    <row r="361" spans="1:11" s="28" customFormat="1" ht="15" customHeight="1">
      <c r="A361" s="14">
        <v>42797</v>
      </c>
      <c r="B361" s="15" t="s">
        <v>24</v>
      </c>
      <c r="C361" s="16">
        <v>42886</v>
      </c>
      <c r="D361" s="9" t="s">
        <v>25</v>
      </c>
      <c r="E361" s="10"/>
      <c r="F361" s="40" t="s">
        <v>306</v>
      </c>
      <c r="G361" s="39"/>
      <c r="H361" s="12"/>
      <c r="I361" s="12"/>
      <c r="J361" s="12"/>
      <c r="K361" s="13"/>
    </row>
    <row r="362" spans="1:11" s="28" customFormat="1" ht="15" customHeight="1">
      <c r="A362" s="17" t="s">
        <v>240</v>
      </c>
      <c r="B362" s="29"/>
      <c r="C362" s="30"/>
      <c r="D362" s="18"/>
      <c r="E362" s="19"/>
      <c r="F362" s="20"/>
      <c r="G362" s="21"/>
      <c r="H362" s="22"/>
      <c r="I362" s="22"/>
      <c r="J362" s="22"/>
      <c r="K362" s="23"/>
    </row>
    <row r="363" spans="1:11" s="28" customFormat="1" ht="15" customHeight="1">
      <c r="A363" s="45" t="s">
        <v>292</v>
      </c>
      <c r="B363" s="46"/>
      <c r="C363" s="47"/>
      <c r="D363" s="2" t="s">
        <v>22</v>
      </c>
      <c r="E363" s="3">
        <v>42803</v>
      </c>
      <c r="F363" s="4" t="s">
        <v>318</v>
      </c>
      <c r="G363" s="5" t="s">
        <v>3</v>
      </c>
      <c r="H363" s="6">
        <v>4406400</v>
      </c>
      <c r="I363" s="6">
        <v>3132000</v>
      </c>
      <c r="J363" s="7">
        <f t="shared" ref="J363" si="14">ROUND((I363/H363),3)</f>
        <v>0.71099999999999997</v>
      </c>
      <c r="K363" s="8"/>
    </row>
    <row r="364" spans="1:11" s="28" customFormat="1" ht="15" customHeight="1">
      <c r="A364" s="41" t="s">
        <v>340</v>
      </c>
      <c r="B364" s="42" t="str">
        <f>VLOOKUP($A364,'[1]契約情報（HP）_期間指定（契約台帳Ｎｏ入り）'!$A$1:$K$14,6,TRUE)</f>
        <v>契約日</v>
      </c>
      <c r="C364" s="44" t="str">
        <f>VLOOKUP($A364,'[1]契約情報（HP）_期間指定（契約台帳Ｎｏ入り）'!$A$1:$K$14,6,TRUE)</f>
        <v>契約日</v>
      </c>
      <c r="D364" s="9" t="s">
        <v>23</v>
      </c>
      <c r="E364" s="10"/>
      <c r="F364" s="9" t="s">
        <v>319</v>
      </c>
      <c r="G364" s="11"/>
      <c r="H364" s="12"/>
      <c r="I364" s="12"/>
      <c r="J364" s="12"/>
      <c r="K364" s="13"/>
    </row>
    <row r="365" spans="1:11" s="28" customFormat="1" ht="15" customHeight="1">
      <c r="A365" s="14">
        <v>42804</v>
      </c>
      <c r="B365" s="15" t="s">
        <v>24</v>
      </c>
      <c r="C365" s="16">
        <v>42916</v>
      </c>
      <c r="D365" s="9" t="s">
        <v>25</v>
      </c>
      <c r="E365" s="10"/>
      <c r="F365" s="40" t="s">
        <v>307</v>
      </c>
      <c r="G365" s="39"/>
      <c r="H365" s="12"/>
      <c r="I365" s="12"/>
      <c r="J365" s="12"/>
      <c r="K365" s="13"/>
    </row>
    <row r="366" spans="1:11" s="28" customFormat="1" ht="15" customHeight="1">
      <c r="A366" s="17" t="s">
        <v>240</v>
      </c>
      <c r="B366" s="29"/>
      <c r="C366" s="30"/>
      <c r="D366" s="18"/>
      <c r="E366" s="19"/>
      <c r="F366" s="20"/>
      <c r="G366" s="21"/>
      <c r="H366" s="22"/>
      <c r="I366" s="22"/>
      <c r="J366" s="22"/>
      <c r="K366" s="23"/>
    </row>
    <row r="367" spans="1:11" s="28" customFormat="1" ht="15" customHeight="1">
      <c r="A367" s="45" t="s">
        <v>293</v>
      </c>
      <c r="B367" s="46"/>
      <c r="C367" s="47"/>
      <c r="D367" s="2" t="s">
        <v>22</v>
      </c>
      <c r="E367" s="3">
        <v>42803</v>
      </c>
      <c r="F367" s="4" t="s">
        <v>318</v>
      </c>
      <c r="G367" s="5" t="s">
        <v>3</v>
      </c>
      <c r="H367" s="6">
        <v>4924800</v>
      </c>
      <c r="I367" s="6">
        <v>4590000</v>
      </c>
      <c r="J367" s="7">
        <f t="shared" ref="J367" si="15">ROUND((I367/H367),3)</f>
        <v>0.93200000000000005</v>
      </c>
      <c r="K367" s="8"/>
    </row>
    <row r="368" spans="1:11" s="28" customFormat="1" ht="15" customHeight="1">
      <c r="A368" s="41" t="s">
        <v>338</v>
      </c>
      <c r="B368" s="42" t="str">
        <f>VLOOKUP($A368,'[1]契約情報（HP）_期間指定（契約台帳Ｎｏ入り）'!$A$1:$K$14,6,TRUE)</f>
        <v>契約日</v>
      </c>
      <c r="C368" s="44" t="str">
        <f>VLOOKUP($A368,'[1]契約情報（HP）_期間指定（契約台帳Ｎｏ入り）'!$A$1:$K$14,6,TRUE)</f>
        <v>契約日</v>
      </c>
      <c r="D368" s="9" t="s">
        <v>23</v>
      </c>
      <c r="E368" s="10"/>
      <c r="F368" s="9" t="s">
        <v>320</v>
      </c>
      <c r="G368" s="11"/>
      <c r="H368" s="12"/>
      <c r="I368" s="12"/>
      <c r="J368" s="12"/>
      <c r="K368" s="13"/>
    </row>
    <row r="369" spans="1:11" s="28" customFormat="1" ht="15" customHeight="1">
      <c r="A369" s="14">
        <v>42804</v>
      </c>
      <c r="B369" s="15" t="s">
        <v>24</v>
      </c>
      <c r="C369" s="16">
        <v>42916</v>
      </c>
      <c r="D369" s="9" t="s">
        <v>25</v>
      </c>
      <c r="E369" s="10"/>
      <c r="F369" s="40" t="s">
        <v>307</v>
      </c>
      <c r="G369" s="11"/>
      <c r="H369" s="12"/>
      <c r="I369" s="12"/>
      <c r="J369" s="12"/>
      <c r="K369" s="13"/>
    </row>
    <row r="370" spans="1:11" s="28" customFormat="1" ht="15" customHeight="1">
      <c r="A370" s="17" t="s">
        <v>240</v>
      </c>
      <c r="B370" s="29"/>
      <c r="C370" s="30"/>
      <c r="D370" s="18"/>
      <c r="E370" s="19"/>
      <c r="F370" s="20"/>
      <c r="G370" s="21"/>
      <c r="H370" s="22"/>
      <c r="I370" s="22"/>
      <c r="J370" s="22"/>
      <c r="K370" s="23"/>
    </row>
    <row r="371" spans="1:11" s="28" customFormat="1" ht="15" customHeight="1">
      <c r="A371" s="45" t="s">
        <v>294</v>
      </c>
      <c r="B371" s="46"/>
      <c r="C371" s="47"/>
      <c r="D371" s="2" t="s">
        <v>22</v>
      </c>
      <c r="E371" s="3">
        <v>42810</v>
      </c>
      <c r="F371" s="4" t="s">
        <v>318</v>
      </c>
      <c r="G371" s="5" t="s">
        <v>3</v>
      </c>
      <c r="H371" s="6">
        <v>2041200</v>
      </c>
      <c r="I371" s="6">
        <v>1328400</v>
      </c>
      <c r="J371" s="7">
        <f t="shared" ref="J371" si="16">ROUND((I371/H371),3)</f>
        <v>0.65100000000000002</v>
      </c>
      <c r="K371" s="8"/>
    </row>
    <row r="372" spans="1:11" s="28" customFormat="1" ht="15" customHeight="1">
      <c r="A372" s="41" t="s">
        <v>321</v>
      </c>
      <c r="B372" s="42" t="str">
        <f>VLOOKUP($A372,'[1]契約情報（HP）_期間指定（契約台帳Ｎｏ入り）'!$A$1:$K$14,6,TRUE)</f>
        <v>契約日</v>
      </c>
      <c r="C372" s="44" t="str">
        <f>VLOOKUP($A372,'[1]契約情報（HP）_期間指定（契約台帳Ｎｏ入り）'!$A$1:$K$14,6,TRUE)</f>
        <v>契約日</v>
      </c>
      <c r="D372" s="9" t="s">
        <v>23</v>
      </c>
      <c r="E372" s="10"/>
      <c r="F372" s="9" t="s">
        <v>319</v>
      </c>
      <c r="G372" s="11"/>
      <c r="H372" s="12"/>
      <c r="I372" s="12"/>
      <c r="J372" s="12"/>
      <c r="K372" s="13"/>
    </row>
    <row r="373" spans="1:11" s="28" customFormat="1" ht="15" customHeight="1">
      <c r="A373" s="14">
        <v>42811</v>
      </c>
      <c r="B373" s="15" t="s">
        <v>24</v>
      </c>
      <c r="C373" s="16">
        <v>42886</v>
      </c>
      <c r="D373" s="9" t="s">
        <v>25</v>
      </c>
      <c r="E373" s="10"/>
      <c r="F373" s="40" t="s">
        <v>307</v>
      </c>
      <c r="G373" s="11"/>
      <c r="H373" s="12"/>
      <c r="I373" s="12"/>
      <c r="J373" s="12"/>
      <c r="K373" s="13"/>
    </row>
    <row r="374" spans="1:11" s="28" customFormat="1" ht="15" customHeight="1">
      <c r="A374" s="17" t="s">
        <v>240</v>
      </c>
      <c r="B374" s="29"/>
      <c r="C374" s="30"/>
      <c r="D374" s="18"/>
      <c r="E374" s="19"/>
      <c r="F374" s="20"/>
      <c r="G374" s="21"/>
      <c r="H374" s="22"/>
      <c r="I374" s="22"/>
      <c r="J374" s="22"/>
      <c r="K374" s="23"/>
    </row>
    <row r="375" spans="1:11" s="28" customFormat="1" ht="15" customHeight="1">
      <c r="A375" s="45" t="s">
        <v>295</v>
      </c>
      <c r="B375" s="46"/>
      <c r="C375" s="47"/>
      <c r="D375" s="2" t="s">
        <v>22</v>
      </c>
      <c r="E375" s="3">
        <v>42810</v>
      </c>
      <c r="F375" s="4" t="s">
        <v>323</v>
      </c>
      <c r="G375" s="5" t="s">
        <v>3</v>
      </c>
      <c r="H375" s="6">
        <v>2559600</v>
      </c>
      <c r="I375" s="6">
        <v>1663200</v>
      </c>
      <c r="J375" s="7">
        <f t="shared" ref="J375" si="17">ROUND((I375/H375),3)</f>
        <v>0.65</v>
      </c>
      <c r="K375" s="8"/>
    </row>
    <row r="376" spans="1:11" s="28" customFormat="1" ht="15" customHeight="1">
      <c r="A376" s="41" t="s">
        <v>322</v>
      </c>
      <c r="B376" s="42" t="str">
        <f>VLOOKUP($A376,'[1]契約情報（HP）_期間指定（契約台帳Ｎｏ入り）'!$A$1:$K$14,6,TRUE)</f>
        <v>契約日</v>
      </c>
      <c r="C376" s="44" t="str">
        <f>VLOOKUP($A376,'[1]契約情報（HP）_期間指定（契約台帳Ｎｏ入り）'!$A$1:$K$14,6,TRUE)</f>
        <v>契約日</v>
      </c>
      <c r="D376" s="9" t="s">
        <v>23</v>
      </c>
      <c r="E376" s="10"/>
      <c r="F376" s="9" t="s">
        <v>324</v>
      </c>
      <c r="G376" s="11"/>
      <c r="H376" s="12"/>
      <c r="I376" s="12"/>
      <c r="J376" s="12"/>
      <c r="K376" s="13"/>
    </row>
    <row r="377" spans="1:11" s="28" customFormat="1" ht="15" customHeight="1">
      <c r="A377" s="14">
        <v>42811</v>
      </c>
      <c r="B377" s="15" t="s">
        <v>24</v>
      </c>
      <c r="C377" s="16">
        <v>42867</v>
      </c>
      <c r="D377" s="9" t="s">
        <v>25</v>
      </c>
      <c r="E377" s="10"/>
      <c r="F377" s="40" t="s">
        <v>308</v>
      </c>
      <c r="G377" s="39"/>
      <c r="H377" s="12"/>
      <c r="I377" s="12"/>
      <c r="J377" s="12"/>
      <c r="K377" s="13"/>
    </row>
    <row r="378" spans="1:11" s="28" customFormat="1" ht="15" customHeight="1">
      <c r="A378" s="17" t="s">
        <v>240</v>
      </c>
      <c r="B378" s="29"/>
      <c r="C378" s="30"/>
      <c r="D378" s="18"/>
      <c r="E378" s="19"/>
      <c r="F378" s="20"/>
      <c r="G378" s="21"/>
      <c r="H378" s="22"/>
      <c r="I378" s="22"/>
      <c r="J378" s="22"/>
      <c r="K378" s="23"/>
    </row>
    <row r="379" spans="1:11" s="28" customFormat="1" ht="15" customHeight="1">
      <c r="A379" s="45" t="s">
        <v>296</v>
      </c>
      <c r="B379" s="46"/>
      <c r="C379" s="47"/>
      <c r="D379" s="2" t="s">
        <v>22</v>
      </c>
      <c r="E379" s="3">
        <v>42818</v>
      </c>
      <c r="F379" s="4" t="s">
        <v>323</v>
      </c>
      <c r="G379" s="5" t="s">
        <v>3</v>
      </c>
      <c r="H379" s="6">
        <v>3823200</v>
      </c>
      <c r="I379" s="6">
        <v>1620000</v>
      </c>
      <c r="J379" s="7">
        <f t="shared" ref="J379" si="18">ROUND((I379/H379),3)</f>
        <v>0.42399999999999999</v>
      </c>
      <c r="K379" s="8"/>
    </row>
    <row r="380" spans="1:11" s="28" customFormat="1" ht="15" customHeight="1">
      <c r="A380" s="41" t="s">
        <v>322</v>
      </c>
      <c r="B380" s="42" t="str">
        <f>VLOOKUP($A380,'[1]契約情報（HP）_期間指定（契約台帳Ｎｏ入り）'!$A$1:$K$14,6,TRUE)</f>
        <v>契約日</v>
      </c>
      <c r="C380" s="44" t="str">
        <f>VLOOKUP($A380,'[1]契約情報（HP）_期間指定（契約台帳Ｎｏ入り）'!$A$1:$K$14,6,TRUE)</f>
        <v>契約日</v>
      </c>
      <c r="D380" s="9" t="s">
        <v>23</v>
      </c>
      <c r="E380" s="10"/>
      <c r="F380" s="9" t="s">
        <v>324</v>
      </c>
      <c r="G380" s="11"/>
      <c r="H380" s="12"/>
      <c r="I380" s="12"/>
      <c r="J380" s="12"/>
      <c r="K380" s="13"/>
    </row>
    <row r="381" spans="1:11" s="28" customFormat="1" ht="15" customHeight="1">
      <c r="A381" s="14">
        <v>42819</v>
      </c>
      <c r="B381" s="15" t="s">
        <v>24</v>
      </c>
      <c r="C381" s="16">
        <v>42978</v>
      </c>
      <c r="D381" s="9" t="s">
        <v>25</v>
      </c>
      <c r="E381" s="10"/>
      <c r="F381" s="40" t="s">
        <v>308</v>
      </c>
      <c r="G381" s="11"/>
      <c r="H381" s="12"/>
      <c r="I381" s="12"/>
      <c r="J381" s="12"/>
      <c r="K381" s="13"/>
    </row>
    <row r="382" spans="1:11" s="28" customFormat="1" ht="15" customHeight="1">
      <c r="A382" s="17" t="s">
        <v>240</v>
      </c>
      <c r="B382" s="29"/>
      <c r="C382" s="30"/>
      <c r="D382" s="18"/>
      <c r="E382" s="19"/>
      <c r="F382" s="20"/>
      <c r="G382" s="21"/>
      <c r="H382" s="22"/>
      <c r="I382" s="22"/>
      <c r="J382" s="22"/>
      <c r="K382" s="23"/>
    </row>
    <row r="383" spans="1:11" s="28" customFormat="1" ht="15" customHeight="1">
      <c r="A383" s="45" t="s">
        <v>297</v>
      </c>
      <c r="B383" s="46"/>
      <c r="C383" s="47"/>
      <c r="D383" s="2" t="s">
        <v>22</v>
      </c>
      <c r="E383" s="3">
        <v>42818</v>
      </c>
      <c r="F383" s="4" t="s">
        <v>323</v>
      </c>
      <c r="G383" s="5" t="s">
        <v>3</v>
      </c>
      <c r="H383" s="6">
        <v>3088800</v>
      </c>
      <c r="I383" s="6">
        <v>2592000</v>
      </c>
      <c r="J383" s="7">
        <f t="shared" ref="J383" si="19">ROUND((I383/H383),3)</f>
        <v>0.83899999999999997</v>
      </c>
      <c r="K383" s="8"/>
    </row>
    <row r="384" spans="1:11" s="28" customFormat="1" ht="15" customHeight="1">
      <c r="A384" s="41" t="s">
        <v>322</v>
      </c>
      <c r="B384" s="42" t="str">
        <f>VLOOKUP($A384,'[1]契約情報（HP）_期間指定（契約台帳Ｎｏ入り）'!$A$1:$K$14,6,TRUE)</f>
        <v>契約日</v>
      </c>
      <c r="C384" s="44" t="str">
        <f>VLOOKUP($A384,'[1]契約情報（HP）_期間指定（契約台帳Ｎｏ入り）'!$A$1:$K$14,6,TRUE)</f>
        <v>契約日</v>
      </c>
      <c r="D384" s="9" t="s">
        <v>23</v>
      </c>
      <c r="E384" s="10"/>
      <c r="F384" s="34" t="s">
        <v>324</v>
      </c>
      <c r="G384" s="11"/>
      <c r="H384" s="12"/>
      <c r="I384" s="12"/>
      <c r="J384" s="12"/>
      <c r="K384" s="13"/>
    </row>
    <row r="385" spans="1:11" s="28" customFormat="1" ht="15" customHeight="1">
      <c r="A385" s="14">
        <v>42819</v>
      </c>
      <c r="B385" s="15" t="s">
        <v>24</v>
      </c>
      <c r="C385" s="16">
        <v>42947</v>
      </c>
      <c r="D385" s="9" t="s">
        <v>25</v>
      </c>
      <c r="E385" s="10"/>
      <c r="F385" s="40" t="s">
        <v>308</v>
      </c>
      <c r="G385" s="11"/>
      <c r="H385" s="12"/>
      <c r="I385" s="12"/>
      <c r="J385" s="12"/>
      <c r="K385" s="13"/>
    </row>
    <row r="386" spans="1:11" s="28" customFormat="1" ht="15" customHeight="1">
      <c r="A386" s="17" t="s">
        <v>240</v>
      </c>
      <c r="B386" s="29"/>
      <c r="C386" s="30"/>
      <c r="D386" s="18"/>
      <c r="E386" s="19"/>
      <c r="F386" s="20"/>
      <c r="G386" s="21"/>
      <c r="H386" s="22"/>
      <c r="I386" s="22"/>
      <c r="J386" s="22"/>
      <c r="K386" s="23"/>
    </row>
    <row r="387" spans="1:11" s="28" customFormat="1" ht="15" customHeight="1">
      <c r="A387" s="45" t="s">
        <v>298</v>
      </c>
      <c r="B387" s="46"/>
      <c r="C387" s="47"/>
      <c r="D387" s="2" t="s">
        <v>22</v>
      </c>
      <c r="E387" s="3">
        <v>42818</v>
      </c>
      <c r="F387" s="4" t="s">
        <v>325</v>
      </c>
      <c r="G387" s="5" t="s">
        <v>3</v>
      </c>
      <c r="H387" s="6">
        <v>3985200</v>
      </c>
      <c r="I387" s="6">
        <v>3931200</v>
      </c>
      <c r="J387" s="7">
        <f t="shared" ref="J387" si="20">ROUND((I387/H387),3)</f>
        <v>0.98599999999999999</v>
      </c>
      <c r="K387" s="8"/>
    </row>
    <row r="388" spans="1:11" s="28" customFormat="1" ht="15" customHeight="1">
      <c r="A388" s="41" t="s">
        <v>322</v>
      </c>
      <c r="B388" s="42" t="str">
        <f>VLOOKUP($A388,'[1]契約情報（HP）_期間指定（契約台帳Ｎｏ入り）'!$A$1:$K$14,6,TRUE)</f>
        <v>契約日</v>
      </c>
      <c r="C388" s="44" t="str">
        <f>VLOOKUP($A388,'[1]契約情報（HP）_期間指定（契約台帳Ｎｏ入り）'!$A$1:$K$14,6,TRUE)</f>
        <v>契約日</v>
      </c>
      <c r="D388" s="9" t="s">
        <v>23</v>
      </c>
      <c r="E388" s="10"/>
      <c r="F388" s="34" t="s">
        <v>326</v>
      </c>
      <c r="G388" s="11"/>
      <c r="H388" s="12"/>
      <c r="I388" s="12"/>
      <c r="J388" s="12"/>
      <c r="K388" s="13"/>
    </row>
    <row r="389" spans="1:11" s="28" customFormat="1" ht="15" customHeight="1">
      <c r="A389" s="14">
        <v>42819</v>
      </c>
      <c r="B389" s="15" t="s">
        <v>24</v>
      </c>
      <c r="C389" s="16">
        <v>42978</v>
      </c>
      <c r="D389" s="9" t="s">
        <v>25</v>
      </c>
      <c r="E389" s="10"/>
      <c r="F389" s="40" t="s">
        <v>309</v>
      </c>
      <c r="G389" s="39"/>
      <c r="H389" s="12"/>
      <c r="I389" s="12"/>
      <c r="J389" s="12"/>
      <c r="K389" s="13"/>
    </row>
    <row r="390" spans="1:11" s="28" customFormat="1" ht="15" customHeight="1">
      <c r="A390" s="17" t="s">
        <v>240</v>
      </c>
      <c r="B390" s="29"/>
      <c r="C390" s="30"/>
      <c r="D390" s="18"/>
      <c r="E390" s="19"/>
      <c r="F390" s="20"/>
      <c r="G390" s="21"/>
      <c r="H390" s="22"/>
      <c r="I390" s="22"/>
      <c r="J390" s="22"/>
      <c r="K390" s="23"/>
    </row>
    <row r="391" spans="1:11" s="28" customFormat="1" ht="15" customHeight="1">
      <c r="A391" s="45" t="s">
        <v>299</v>
      </c>
      <c r="B391" s="46"/>
      <c r="C391" s="47"/>
      <c r="D391" s="2" t="s">
        <v>22</v>
      </c>
      <c r="E391" s="3">
        <v>42818</v>
      </c>
      <c r="F391" s="4" t="s">
        <v>328</v>
      </c>
      <c r="G391" s="5" t="s">
        <v>3</v>
      </c>
      <c r="H391" s="6">
        <v>4741200</v>
      </c>
      <c r="I391" s="6">
        <v>2818800</v>
      </c>
      <c r="J391" s="7">
        <f t="shared" ref="J391" si="21">ROUND((I391/H391),3)</f>
        <v>0.59499999999999997</v>
      </c>
      <c r="K391" s="8"/>
    </row>
    <row r="392" spans="1:11" s="28" customFormat="1" ht="15" customHeight="1">
      <c r="A392" s="41" t="s">
        <v>327</v>
      </c>
      <c r="B392" s="42" t="str">
        <f>VLOOKUP($A392,'[1]契約情報（HP）_期間指定（契約台帳Ｎｏ入り）'!$A$1:$K$14,6,TRUE)</f>
        <v>契約日</v>
      </c>
      <c r="C392" s="44" t="str">
        <f>VLOOKUP($A392,'[1]契約情報（HP）_期間指定（契約台帳Ｎｏ入り）'!$A$1:$K$14,6,TRUE)</f>
        <v>契約日</v>
      </c>
      <c r="D392" s="9" t="s">
        <v>23</v>
      </c>
      <c r="E392" s="10"/>
      <c r="F392" s="34" t="s">
        <v>329</v>
      </c>
      <c r="G392" s="11"/>
      <c r="H392" s="12"/>
      <c r="I392" s="12"/>
      <c r="J392" s="12"/>
      <c r="K392" s="13"/>
    </row>
    <row r="393" spans="1:11" s="28" customFormat="1" ht="15" customHeight="1">
      <c r="A393" s="14">
        <v>42819</v>
      </c>
      <c r="B393" s="15" t="s">
        <v>24</v>
      </c>
      <c r="C393" s="16">
        <v>42978</v>
      </c>
      <c r="D393" s="9" t="s">
        <v>25</v>
      </c>
      <c r="E393" s="10"/>
      <c r="F393" s="40" t="s">
        <v>310</v>
      </c>
      <c r="G393" s="39"/>
      <c r="H393" s="12"/>
      <c r="I393" s="12"/>
      <c r="J393" s="12"/>
      <c r="K393" s="13"/>
    </row>
    <row r="394" spans="1:11" s="28" customFormat="1" ht="15" customHeight="1">
      <c r="A394" s="17" t="s">
        <v>240</v>
      </c>
      <c r="B394" s="29"/>
      <c r="C394" s="30"/>
      <c r="D394" s="18"/>
      <c r="E394" s="19"/>
      <c r="F394" s="20"/>
      <c r="G394" s="21"/>
      <c r="H394" s="22"/>
      <c r="I394" s="22"/>
      <c r="J394" s="22"/>
      <c r="K394" s="23"/>
    </row>
    <row r="395" spans="1:11" s="28" customFormat="1" ht="15" customHeight="1">
      <c r="A395" s="45" t="s">
        <v>300</v>
      </c>
      <c r="B395" s="46"/>
      <c r="C395" s="47"/>
      <c r="D395" s="2" t="s">
        <v>22</v>
      </c>
      <c r="E395" s="3">
        <v>42818</v>
      </c>
      <c r="F395" s="4" t="s">
        <v>330</v>
      </c>
      <c r="G395" s="5" t="s">
        <v>3</v>
      </c>
      <c r="H395" s="6">
        <v>7981200</v>
      </c>
      <c r="I395" s="6">
        <v>7128000</v>
      </c>
      <c r="J395" s="7">
        <f t="shared" ref="J395" si="22">ROUND((I395/H395),3)</f>
        <v>0.89300000000000002</v>
      </c>
      <c r="K395" s="8"/>
    </row>
    <row r="396" spans="1:11" s="28" customFormat="1" ht="15" customHeight="1">
      <c r="A396" s="41" t="s">
        <v>322</v>
      </c>
      <c r="B396" s="42" t="str">
        <f>VLOOKUP($A396,'[1]契約情報（HP）_期間指定（契約台帳Ｎｏ入り）'!$A$1:$K$14,6,TRUE)</f>
        <v>契約日</v>
      </c>
      <c r="C396" s="44" t="str">
        <f>VLOOKUP($A396,'[1]契約情報（HP）_期間指定（契約台帳Ｎｏ入り）'!$A$1:$K$14,6,TRUE)</f>
        <v>契約日</v>
      </c>
      <c r="D396" s="9" t="s">
        <v>23</v>
      </c>
      <c r="E396" s="10"/>
      <c r="F396" s="34" t="s">
        <v>331</v>
      </c>
      <c r="G396" s="11"/>
      <c r="H396" s="12"/>
      <c r="I396" s="12"/>
      <c r="J396" s="12"/>
      <c r="K396" s="13"/>
    </row>
    <row r="397" spans="1:11" s="28" customFormat="1" ht="15" customHeight="1">
      <c r="A397" s="14">
        <v>42819</v>
      </c>
      <c r="B397" s="15" t="s">
        <v>24</v>
      </c>
      <c r="C397" s="16">
        <v>42886</v>
      </c>
      <c r="D397" s="9" t="s">
        <v>25</v>
      </c>
      <c r="E397" s="10"/>
      <c r="F397" s="40" t="s">
        <v>311</v>
      </c>
      <c r="G397" s="39"/>
      <c r="H397" s="12"/>
      <c r="I397" s="12"/>
      <c r="J397" s="12"/>
      <c r="K397" s="13"/>
    </row>
    <row r="398" spans="1:11" s="28" customFormat="1" ht="15" customHeight="1">
      <c r="A398" s="17" t="s">
        <v>240</v>
      </c>
      <c r="B398" s="29"/>
      <c r="C398" s="30"/>
      <c r="D398" s="18"/>
      <c r="E398" s="19"/>
      <c r="F398" s="20"/>
      <c r="G398" s="21"/>
      <c r="H398" s="22"/>
      <c r="I398" s="22"/>
      <c r="J398" s="22"/>
      <c r="K398" s="23"/>
    </row>
    <row r="399" spans="1:11" s="28" customFormat="1" ht="15" customHeight="1">
      <c r="A399" s="45" t="s">
        <v>301</v>
      </c>
      <c r="B399" s="46"/>
      <c r="C399" s="47"/>
      <c r="D399" s="2" t="s">
        <v>22</v>
      </c>
      <c r="E399" s="3">
        <v>42818</v>
      </c>
      <c r="F399" s="4" t="s">
        <v>333</v>
      </c>
      <c r="G399" s="5" t="s">
        <v>3</v>
      </c>
      <c r="H399" s="6">
        <v>4514400</v>
      </c>
      <c r="I399" s="6">
        <v>4104000</v>
      </c>
      <c r="J399" s="7">
        <f t="shared" ref="J399" si="23">ROUND((I399/H399),3)</f>
        <v>0.90900000000000003</v>
      </c>
      <c r="K399" s="8"/>
    </row>
    <row r="400" spans="1:11" s="28" customFormat="1" ht="15" customHeight="1">
      <c r="A400" s="41" t="s">
        <v>332</v>
      </c>
      <c r="B400" s="42" t="str">
        <f>VLOOKUP($A400,'[1]契約情報（HP）_期間指定（契約台帳Ｎｏ入り）'!$A$1:$K$14,6,TRUE)</f>
        <v>契約日</v>
      </c>
      <c r="C400" s="44" t="str">
        <f>VLOOKUP($A400,'[1]契約情報（HP）_期間指定（契約台帳Ｎｏ入り）'!$A$1:$K$14,6,TRUE)</f>
        <v>契約日</v>
      </c>
      <c r="D400" s="9" t="s">
        <v>23</v>
      </c>
      <c r="E400" s="10"/>
      <c r="F400" s="34" t="s">
        <v>334</v>
      </c>
      <c r="G400" s="11"/>
      <c r="H400" s="12"/>
      <c r="I400" s="12"/>
      <c r="J400" s="12"/>
      <c r="K400" s="13"/>
    </row>
    <row r="401" spans="1:11" s="28" customFormat="1" ht="15" customHeight="1">
      <c r="A401" s="14">
        <v>42819</v>
      </c>
      <c r="B401" s="15" t="s">
        <v>24</v>
      </c>
      <c r="C401" s="16">
        <v>42978</v>
      </c>
      <c r="D401" s="9" t="s">
        <v>25</v>
      </c>
      <c r="E401" s="10"/>
      <c r="F401" s="40" t="s">
        <v>312</v>
      </c>
      <c r="G401" s="39"/>
      <c r="H401" s="12"/>
      <c r="I401" s="12"/>
      <c r="J401" s="12"/>
      <c r="K401" s="13"/>
    </row>
    <row r="402" spans="1:11" s="28" customFormat="1" ht="15" customHeight="1">
      <c r="A402" s="17" t="s">
        <v>240</v>
      </c>
      <c r="B402" s="29"/>
      <c r="C402" s="30"/>
      <c r="D402" s="18"/>
      <c r="E402" s="19"/>
      <c r="F402" s="20"/>
      <c r="G402" s="21"/>
      <c r="H402" s="22"/>
      <c r="I402" s="22"/>
      <c r="J402" s="22"/>
      <c r="K402" s="23"/>
    </row>
    <row r="403" spans="1:11" s="28" customFormat="1" ht="15" customHeight="1">
      <c r="A403" s="45" t="s">
        <v>302</v>
      </c>
      <c r="B403" s="46"/>
      <c r="C403" s="47"/>
      <c r="D403" s="2" t="s">
        <v>22</v>
      </c>
      <c r="E403" s="3">
        <v>42818</v>
      </c>
      <c r="F403" s="4" t="s">
        <v>333</v>
      </c>
      <c r="G403" s="5" t="s">
        <v>3</v>
      </c>
      <c r="H403" s="6">
        <v>4752000</v>
      </c>
      <c r="I403" s="6">
        <v>4644000</v>
      </c>
      <c r="J403" s="7">
        <f t="shared" ref="J403" si="24">ROUND((I403/H403),3)</f>
        <v>0.97699999999999998</v>
      </c>
      <c r="K403" s="8"/>
    </row>
    <row r="404" spans="1:11" s="28" customFormat="1" ht="15" customHeight="1">
      <c r="A404" s="41" t="s">
        <v>322</v>
      </c>
      <c r="B404" s="42" t="str">
        <f>VLOOKUP($A404,'[1]契約情報（HP）_期間指定（契約台帳Ｎｏ入り）'!$A$1:$K$14,6,TRUE)</f>
        <v>契約日</v>
      </c>
      <c r="C404" s="44" t="str">
        <f>VLOOKUP($A404,'[1]契約情報（HP）_期間指定（契約台帳Ｎｏ入り）'!$A$1:$K$14,6,TRUE)</f>
        <v>契約日</v>
      </c>
      <c r="D404" s="9" t="s">
        <v>23</v>
      </c>
      <c r="E404" s="10"/>
      <c r="F404" s="34" t="s">
        <v>334</v>
      </c>
      <c r="G404" s="11"/>
      <c r="H404" s="12"/>
      <c r="I404" s="12"/>
      <c r="J404" s="12"/>
      <c r="K404" s="13"/>
    </row>
    <row r="405" spans="1:11" s="28" customFormat="1" ht="15" customHeight="1">
      <c r="A405" s="14">
        <v>42819</v>
      </c>
      <c r="B405" s="15" t="s">
        <v>24</v>
      </c>
      <c r="C405" s="16">
        <v>43039</v>
      </c>
      <c r="D405" s="9" t="s">
        <v>25</v>
      </c>
      <c r="E405" s="10"/>
      <c r="F405" s="40" t="s">
        <v>312</v>
      </c>
      <c r="G405" s="11"/>
      <c r="H405" s="12"/>
      <c r="I405" s="12"/>
      <c r="J405" s="12"/>
      <c r="K405" s="13"/>
    </row>
    <row r="406" spans="1:11" s="28" customFormat="1" ht="15" customHeight="1">
      <c r="A406" s="17" t="s">
        <v>240</v>
      </c>
      <c r="B406" s="29"/>
      <c r="C406" s="30"/>
      <c r="D406" s="18"/>
      <c r="E406" s="19"/>
      <c r="F406" s="20"/>
      <c r="G406" s="21"/>
      <c r="H406" s="22"/>
      <c r="I406" s="22"/>
      <c r="J406" s="22"/>
      <c r="K406" s="23"/>
    </row>
    <row r="407" spans="1:11" s="28" customFormat="1" ht="15" customHeight="1">
      <c r="A407" s="45" t="s">
        <v>303</v>
      </c>
      <c r="B407" s="46"/>
      <c r="C407" s="47"/>
      <c r="D407" s="2" t="s">
        <v>22</v>
      </c>
      <c r="E407" s="3">
        <v>42818</v>
      </c>
      <c r="F407" s="4" t="s">
        <v>336</v>
      </c>
      <c r="G407" s="5" t="s">
        <v>3</v>
      </c>
      <c r="H407" s="6">
        <v>4989600</v>
      </c>
      <c r="I407" s="6">
        <v>2635200</v>
      </c>
      <c r="J407" s="7">
        <f t="shared" ref="J407" si="25">ROUND((I407/H407),3)</f>
        <v>0.52800000000000002</v>
      </c>
      <c r="K407" s="8"/>
    </row>
    <row r="408" spans="1:11" s="28" customFormat="1" ht="15" customHeight="1">
      <c r="A408" s="41" t="s">
        <v>335</v>
      </c>
      <c r="B408" s="42" t="str">
        <f>VLOOKUP($A408,'[1]契約情報（HP）_期間指定（契約台帳Ｎｏ入り）'!$A$1:$K$14,6,TRUE)</f>
        <v>契約日</v>
      </c>
      <c r="C408" s="44" t="str">
        <f>VLOOKUP($A408,'[1]契約情報（HP）_期間指定（契約台帳Ｎｏ入り）'!$A$1:$K$14,6,TRUE)</f>
        <v>契約日</v>
      </c>
      <c r="D408" s="9" t="s">
        <v>23</v>
      </c>
      <c r="E408" s="10"/>
      <c r="F408" s="34" t="s">
        <v>337</v>
      </c>
      <c r="G408" s="11"/>
      <c r="H408" s="12"/>
      <c r="I408" s="12"/>
      <c r="J408" s="12"/>
      <c r="K408" s="13"/>
    </row>
    <row r="409" spans="1:11" s="28" customFormat="1" ht="15" customHeight="1">
      <c r="A409" s="14">
        <v>42819</v>
      </c>
      <c r="B409" s="15" t="s">
        <v>24</v>
      </c>
      <c r="C409" s="16">
        <v>42978</v>
      </c>
      <c r="D409" s="9" t="s">
        <v>25</v>
      </c>
      <c r="E409" s="10"/>
      <c r="F409" s="40" t="s">
        <v>313</v>
      </c>
      <c r="G409" s="39"/>
      <c r="H409" s="12"/>
      <c r="I409" s="12"/>
      <c r="J409" s="12"/>
      <c r="K409" s="13"/>
    </row>
    <row r="410" spans="1:11" s="28" customFormat="1" ht="15" customHeight="1">
      <c r="A410" s="17" t="s">
        <v>240</v>
      </c>
      <c r="B410" s="29"/>
      <c r="C410" s="30"/>
      <c r="D410" s="18"/>
      <c r="E410" s="19"/>
      <c r="F410" s="20"/>
      <c r="G410" s="21"/>
      <c r="H410" s="22"/>
      <c r="I410" s="22"/>
      <c r="J410" s="22"/>
      <c r="K410" s="23"/>
    </row>
    <row r="411" spans="1:11" s="28" customFormat="1" ht="15" customHeight="1">
      <c r="A411" s="45" t="s">
        <v>304</v>
      </c>
      <c r="B411" s="46"/>
      <c r="C411" s="47"/>
      <c r="D411" s="2" t="s">
        <v>22</v>
      </c>
      <c r="E411" s="3">
        <v>42818</v>
      </c>
      <c r="F411" s="4" t="s">
        <v>323</v>
      </c>
      <c r="G411" s="5" t="s">
        <v>3</v>
      </c>
      <c r="H411" s="6">
        <v>4730400</v>
      </c>
      <c r="I411" s="6">
        <v>3769200</v>
      </c>
      <c r="J411" s="7">
        <f t="shared" ref="J411" si="26">ROUND((I411/H411),3)</f>
        <v>0.79700000000000004</v>
      </c>
      <c r="K411" s="8"/>
    </row>
    <row r="412" spans="1:11" s="28" customFormat="1" ht="15" customHeight="1">
      <c r="A412" s="41" t="s">
        <v>322</v>
      </c>
      <c r="B412" s="42" t="str">
        <f>VLOOKUP($A412,'[1]契約情報（HP）_期間指定（契約台帳Ｎｏ入り）'!$A$1:$K$14,6,TRUE)</f>
        <v>契約日</v>
      </c>
      <c r="C412" s="44" t="str">
        <f>VLOOKUP($A412,'[1]契約情報（HP）_期間指定（契約台帳Ｎｏ入り）'!$A$1:$K$14,6,TRUE)</f>
        <v>契約日</v>
      </c>
      <c r="D412" s="9" t="s">
        <v>23</v>
      </c>
      <c r="E412" s="10"/>
      <c r="F412" s="34" t="s">
        <v>324</v>
      </c>
      <c r="G412" s="11"/>
      <c r="H412" s="12"/>
      <c r="I412" s="12"/>
      <c r="J412" s="12"/>
      <c r="K412" s="13"/>
    </row>
    <row r="413" spans="1:11" s="28" customFormat="1" ht="15" customHeight="1">
      <c r="A413" s="14">
        <v>42819</v>
      </c>
      <c r="B413" s="15" t="s">
        <v>24</v>
      </c>
      <c r="C413" s="16">
        <v>42877</v>
      </c>
      <c r="D413" s="9" t="s">
        <v>25</v>
      </c>
      <c r="E413" s="10"/>
      <c r="F413" s="40" t="s">
        <v>308</v>
      </c>
      <c r="G413" s="11"/>
      <c r="H413" s="12"/>
      <c r="I413" s="12"/>
      <c r="J413" s="12"/>
      <c r="K413" s="13"/>
    </row>
    <row r="414" spans="1:11" s="28" customFormat="1" ht="15" customHeight="1">
      <c r="A414" s="17" t="s">
        <v>240</v>
      </c>
      <c r="B414" s="29"/>
      <c r="C414" s="30"/>
      <c r="D414" s="18"/>
      <c r="E414" s="19"/>
      <c r="F414" s="20"/>
      <c r="G414" s="21"/>
      <c r="H414" s="22"/>
      <c r="I414" s="22"/>
      <c r="J414" s="22"/>
      <c r="K414" s="23"/>
    </row>
  </sheetData>
  <mergeCells count="208">
    <mergeCell ref="A28:C28"/>
    <mergeCell ref="A31:C31"/>
    <mergeCell ref="A32:C32"/>
    <mergeCell ref="A15:C15"/>
    <mergeCell ref="A16:C16"/>
    <mergeCell ref="A19:C19"/>
    <mergeCell ref="A20:C20"/>
    <mergeCell ref="A1:K1"/>
    <mergeCell ref="A2:C2"/>
    <mergeCell ref="A3:C3"/>
    <mergeCell ref="A4:C4"/>
    <mergeCell ref="A11:C11"/>
    <mergeCell ref="A12:C12"/>
    <mergeCell ref="A23:C23"/>
    <mergeCell ref="A24:C24"/>
    <mergeCell ref="A27:C27"/>
    <mergeCell ref="A7:C7"/>
    <mergeCell ref="A8:C8"/>
    <mergeCell ref="A47:C47"/>
    <mergeCell ref="A48:C48"/>
    <mergeCell ref="A51:C51"/>
    <mergeCell ref="A52:C52"/>
    <mergeCell ref="A55:C55"/>
    <mergeCell ref="A56:C56"/>
    <mergeCell ref="A35:C35"/>
    <mergeCell ref="A36:C36"/>
    <mergeCell ref="A39:C39"/>
    <mergeCell ref="A40:C40"/>
    <mergeCell ref="A43:C43"/>
    <mergeCell ref="A44:C44"/>
    <mergeCell ref="A255:C255"/>
    <mergeCell ref="A256:C256"/>
    <mergeCell ref="A259:C259"/>
    <mergeCell ref="A260:C260"/>
    <mergeCell ref="A59:C59"/>
    <mergeCell ref="A60:C60"/>
    <mergeCell ref="A63:C63"/>
    <mergeCell ref="A64:C64"/>
    <mergeCell ref="A67:C67"/>
    <mergeCell ref="A68:C68"/>
    <mergeCell ref="A71:C71"/>
    <mergeCell ref="A72:C72"/>
    <mergeCell ref="A75:C75"/>
    <mergeCell ref="A76:C76"/>
    <mergeCell ref="A79:C79"/>
    <mergeCell ref="A80:C80"/>
    <mergeCell ref="A83:C83"/>
    <mergeCell ref="A84:C84"/>
    <mergeCell ref="A87:C87"/>
    <mergeCell ref="A88:C88"/>
    <mergeCell ref="A91:C91"/>
    <mergeCell ref="A92:C92"/>
    <mergeCell ref="A131:C131"/>
    <mergeCell ref="A132:C132"/>
    <mergeCell ref="A275:C275"/>
    <mergeCell ref="A276:C276"/>
    <mergeCell ref="A279:C279"/>
    <mergeCell ref="A280:C280"/>
    <mergeCell ref="A283:C283"/>
    <mergeCell ref="A284:C284"/>
    <mergeCell ref="A263:C263"/>
    <mergeCell ref="A264:C264"/>
    <mergeCell ref="A267:C267"/>
    <mergeCell ref="A268:C268"/>
    <mergeCell ref="A271:C271"/>
    <mergeCell ref="A272:C272"/>
    <mergeCell ref="A299:C299"/>
    <mergeCell ref="A300:C300"/>
    <mergeCell ref="A303:C303"/>
    <mergeCell ref="A304:C304"/>
    <mergeCell ref="A307:C307"/>
    <mergeCell ref="A308:C308"/>
    <mergeCell ref="A287:C287"/>
    <mergeCell ref="A288:C288"/>
    <mergeCell ref="A291:C291"/>
    <mergeCell ref="A292:C292"/>
    <mergeCell ref="A295:C295"/>
    <mergeCell ref="A296:C296"/>
    <mergeCell ref="A323:C323"/>
    <mergeCell ref="A324:C324"/>
    <mergeCell ref="A327:C327"/>
    <mergeCell ref="A328:C328"/>
    <mergeCell ref="A331:C331"/>
    <mergeCell ref="A332:C332"/>
    <mergeCell ref="A311:C311"/>
    <mergeCell ref="A312:C312"/>
    <mergeCell ref="A315:C315"/>
    <mergeCell ref="A316:C316"/>
    <mergeCell ref="A319:C319"/>
    <mergeCell ref="A320:C320"/>
    <mergeCell ref="A347:C347"/>
    <mergeCell ref="A348:C348"/>
    <mergeCell ref="A351:C351"/>
    <mergeCell ref="A352:C352"/>
    <mergeCell ref="A355:C355"/>
    <mergeCell ref="A356:C356"/>
    <mergeCell ref="A335:C335"/>
    <mergeCell ref="A336:C336"/>
    <mergeCell ref="A339:C339"/>
    <mergeCell ref="A340:C340"/>
    <mergeCell ref="A343:C343"/>
    <mergeCell ref="A344:C344"/>
    <mergeCell ref="A371:C371"/>
    <mergeCell ref="A372:C372"/>
    <mergeCell ref="A375:C375"/>
    <mergeCell ref="A376:C376"/>
    <mergeCell ref="A379:C379"/>
    <mergeCell ref="A380:C380"/>
    <mergeCell ref="A359:C359"/>
    <mergeCell ref="A360:C360"/>
    <mergeCell ref="A363:C363"/>
    <mergeCell ref="A364:C364"/>
    <mergeCell ref="A367:C367"/>
    <mergeCell ref="A368:C368"/>
    <mergeCell ref="A135:C135"/>
    <mergeCell ref="A136:C136"/>
    <mergeCell ref="A139:C139"/>
    <mergeCell ref="A140:C140"/>
    <mergeCell ref="A143:C143"/>
    <mergeCell ref="A403:C403"/>
    <mergeCell ref="A404:C404"/>
    <mergeCell ref="A407:C407"/>
    <mergeCell ref="A408:C408"/>
    <mergeCell ref="A144:C144"/>
    <mergeCell ref="A147:C147"/>
    <mergeCell ref="A148:C148"/>
    <mergeCell ref="A151:C151"/>
    <mergeCell ref="A152:C152"/>
    <mergeCell ref="A155:C155"/>
    <mergeCell ref="A156:C156"/>
    <mergeCell ref="A159:C159"/>
    <mergeCell ref="A160:C160"/>
    <mergeCell ref="A163:C163"/>
    <mergeCell ref="A164:C164"/>
    <mergeCell ref="A167:C167"/>
    <mergeCell ref="A168:C168"/>
    <mergeCell ref="A171:C171"/>
    <mergeCell ref="A191:C191"/>
    <mergeCell ref="A411:C411"/>
    <mergeCell ref="A412:C412"/>
    <mergeCell ref="A395:C395"/>
    <mergeCell ref="A396:C396"/>
    <mergeCell ref="A399:C399"/>
    <mergeCell ref="A400:C400"/>
    <mergeCell ref="A383:C383"/>
    <mergeCell ref="A384:C384"/>
    <mergeCell ref="A387:C387"/>
    <mergeCell ref="A388:C388"/>
    <mergeCell ref="A391:C391"/>
    <mergeCell ref="A392:C392"/>
    <mergeCell ref="A112:C112"/>
    <mergeCell ref="A115:C115"/>
    <mergeCell ref="A116:C116"/>
    <mergeCell ref="A119:C119"/>
    <mergeCell ref="A120:C120"/>
    <mergeCell ref="A123:C123"/>
    <mergeCell ref="A124:C124"/>
    <mergeCell ref="A127:C127"/>
    <mergeCell ref="A128:C128"/>
    <mergeCell ref="A95:C95"/>
    <mergeCell ref="A96:C96"/>
    <mergeCell ref="A99:C99"/>
    <mergeCell ref="A100:C100"/>
    <mergeCell ref="A103:C103"/>
    <mergeCell ref="A104:C104"/>
    <mergeCell ref="A107:C107"/>
    <mergeCell ref="A108:C108"/>
    <mergeCell ref="A111:C111"/>
    <mergeCell ref="A192:C192"/>
    <mergeCell ref="A195:C195"/>
    <mergeCell ref="A196:C196"/>
    <mergeCell ref="A172:C172"/>
    <mergeCell ref="A175:C175"/>
    <mergeCell ref="A176:C176"/>
    <mergeCell ref="A179:C179"/>
    <mergeCell ref="A180:C180"/>
    <mergeCell ref="A183:C183"/>
    <mergeCell ref="A184:C184"/>
    <mergeCell ref="A187:C187"/>
    <mergeCell ref="A188:C188"/>
    <mergeCell ref="A199:C199"/>
    <mergeCell ref="A200:C200"/>
    <mergeCell ref="A203:C203"/>
    <mergeCell ref="A204:C204"/>
    <mergeCell ref="A207:C207"/>
    <mergeCell ref="A208:C208"/>
    <mergeCell ref="A211:C211"/>
    <mergeCell ref="A212:C212"/>
    <mergeCell ref="A215:C215"/>
    <mergeCell ref="A235:C235"/>
    <mergeCell ref="A236:C236"/>
    <mergeCell ref="A239:C239"/>
    <mergeCell ref="A240:C240"/>
    <mergeCell ref="A243:C243"/>
    <mergeCell ref="A244:C244"/>
    <mergeCell ref="A251:C251"/>
    <mergeCell ref="A252:C252"/>
    <mergeCell ref="A216:C216"/>
    <mergeCell ref="A219:C219"/>
    <mergeCell ref="A220:C220"/>
    <mergeCell ref="A223:C223"/>
    <mergeCell ref="A224:C224"/>
    <mergeCell ref="A227:C227"/>
    <mergeCell ref="A228:C228"/>
    <mergeCell ref="A231:C231"/>
    <mergeCell ref="A232:C232"/>
    <mergeCell ref="A247:C247"/>
    <mergeCell ref="A248:C248"/>
  </mergeCells>
  <phoneticPr fontId="3"/>
  <printOptions horizontalCentered="1"/>
  <pageMargins left="0.78740157480314965" right="0.78740157480314965" top="0.62992125984251968" bottom="0.6692913385826772" header="0.51181102362204722" footer="0.51181102362204722"/>
  <pageSetup paperSize="9" scale="64" fitToHeight="0" orientation="landscape" r:id="rId1"/>
  <headerFooter alignWithMargins="0"/>
  <rowBreaks count="5" manualBreakCount="5">
    <brk id="106" max="10" man="1"/>
    <brk id="158" max="10" man="1"/>
    <brk id="262" max="10" man="1"/>
    <brk id="314" max="10" man="1"/>
    <brk id="366"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vt:lpstr>
      <vt:lpstr>'H28'!Print_Area</vt:lpstr>
      <vt:lpstr>'H28'!Print_Titles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2017-03-03T07:48:56Z</cp:lastPrinted>
  <dcterms:created xsi:type="dcterms:W3CDTF">2016-05-12T09:10:28Z</dcterms:created>
  <dcterms:modified xsi:type="dcterms:W3CDTF">2017-04-20T11:09:39Z</dcterms:modified>
</cp:coreProperties>
</file>