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R03契約システム\100万以上\契約情報公表\R3.11月分\"/>
    </mc:Choice>
  </mc:AlternateContent>
  <bookViews>
    <workbookView xWindow="120" yWindow="420" windowWidth="23250" windowHeight="12915"/>
  </bookViews>
  <sheets>
    <sheet name="Sheet1" sheetId="4" r:id="rId1"/>
  </sheets>
  <definedNames>
    <definedName name="_xlnm.Print_Area" localSheetId="0">Sheet1!$A$1:$L$246</definedName>
    <definedName name="_xlnm.Print_Titles" localSheetId="0">Sheet1!$1:$2</definedName>
  </definedNames>
  <calcPr calcId="162913"/>
</workbook>
</file>

<file path=xl/calcChain.xml><?xml version="1.0" encoding="utf-8"?>
<calcChain xmlns="http://schemas.openxmlformats.org/spreadsheetml/2006/main">
  <c r="K243" i="4" l="1"/>
  <c r="K239" i="4"/>
  <c r="K235" i="4"/>
  <c r="K231" i="4"/>
  <c r="K227" i="4"/>
  <c r="K223" i="4"/>
  <c r="K219" i="4"/>
  <c r="K215" i="4"/>
  <c r="K211" i="4"/>
  <c r="K207" i="4"/>
  <c r="K199" i="4" l="1"/>
  <c r="K203" i="4"/>
  <c r="K187" i="4"/>
  <c r="K191" i="4"/>
  <c r="K195" i="4"/>
  <c r="K171" i="4" l="1"/>
  <c r="K175" i="4"/>
  <c r="K179" i="4"/>
  <c r="K183" i="4"/>
  <c r="K167" i="4" l="1"/>
  <c r="K163" i="4"/>
  <c r="K159" i="4"/>
  <c r="K155" i="4"/>
  <c r="K151" i="4"/>
  <c r="K147" i="4" l="1"/>
  <c r="K143" i="4"/>
  <c r="K139" i="4"/>
  <c r="K135" i="4"/>
  <c r="K131" i="4"/>
  <c r="K127" i="4"/>
  <c r="K123" i="4"/>
  <c r="K119" i="4"/>
  <c r="K115" i="4"/>
  <c r="K111" i="4"/>
  <c r="K107" i="4"/>
  <c r="K103" i="4"/>
  <c r="K99" i="4" l="1"/>
  <c r="K87" i="4" l="1"/>
  <c r="K91" i="4"/>
  <c r="K71" i="4" l="1"/>
  <c r="K31" i="4" l="1"/>
  <c r="K27" i="4" l="1"/>
  <c r="K23" i="4" l="1"/>
  <c r="K15" i="4" l="1"/>
  <c r="K19" i="4"/>
  <c r="K95" i="4" l="1"/>
  <c r="K83" i="4"/>
  <c r="K79" i="4"/>
  <c r="K75" i="4"/>
  <c r="K67" i="4"/>
  <c r="K63" i="4"/>
  <c r="K59" i="4"/>
  <c r="K55" i="4"/>
  <c r="K51" i="4"/>
  <c r="K47" i="4"/>
  <c r="K43" i="4"/>
  <c r="K39" i="4"/>
  <c r="K35" i="4"/>
  <c r="K7" i="4" l="1"/>
  <c r="K11" i="4" l="1"/>
  <c r="K3" i="4"/>
</calcChain>
</file>

<file path=xl/sharedStrings.xml><?xml version="1.0" encoding="utf-8"?>
<sst xmlns="http://schemas.openxmlformats.org/spreadsheetml/2006/main" count="656" uniqueCount="194">
  <si>
    <t>契約金額</t>
  </si>
  <si>
    <t>一般競争</t>
  </si>
  <si>
    <t>備考</t>
    <rPh sb="0" eb="2">
      <t>ビコウ</t>
    </rPh>
    <phoneticPr fontId="3"/>
  </si>
  <si>
    <t>契約職等の氏名、部局の名称及び所在地</t>
    <rPh sb="0" eb="2">
      <t>ケイヤク</t>
    </rPh>
    <rPh sb="2" eb="3">
      <t>ショク</t>
    </rPh>
    <rPh sb="3" eb="4">
      <t>トウ</t>
    </rPh>
    <rPh sb="5" eb="7">
      <t>シメイ</t>
    </rPh>
    <rPh sb="8" eb="10">
      <t>ブキョク</t>
    </rPh>
    <rPh sb="11" eb="13">
      <t>メイショウ</t>
    </rPh>
    <rPh sb="13" eb="14">
      <t>オヨ</t>
    </rPh>
    <rPh sb="15" eb="18">
      <t>ショザイチ</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</si>
  <si>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</si>
  <si>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</si>
  <si>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3"/>
  </si>
  <si>
    <t>落札率</t>
    <rPh sb="0" eb="2">
      <t>ラクサツ</t>
    </rPh>
    <rPh sb="2" eb="3">
      <t>リツ</t>
    </rPh>
    <phoneticPr fontId="3"/>
  </si>
  <si>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ケンキュウショ</t>
    </rPh>
    <phoneticPr fontId="3"/>
  </si>
  <si>
    <t>茨城県つくば市南原１番地６</t>
    <rPh sb="0" eb="3">
      <t>イバラキケン</t>
    </rPh>
    <rPh sb="6" eb="7">
      <t>シ</t>
    </rPh>
    <rPh sb="7" eb="9">
      <t>ミナミハラ</t>
    </rPh>
    <rPh sb="10" eb="12">
      <t>バンチ</t>
    </rPh>
    <phoneticPr fontId="3"/>
  </si>
  <si>
    <t>競争入札に係る情報の公表（業務）</t>
    <rPh sb="0" eb="2">
      <t>キョウソウ</t>
    </rPh>
    <rPh sb="2" eb="4">
      <t>ニュウサツ</t>
    </rPh>
    <rPh sb="5" eb="6">
      <t>カカ</t>
    </rPh>
    <rPh sb="7" eb="9">
      <t>ジョウホウ</t>
    </rPh>
    <rPh sb="10" eb="12">
      <t>コウヒョウ</t>
    </rPh>
    <rPh sb="13" eb="15">
      <t>ギョウム</t>
    </rPh>
    <phoneticPr fontId="3"/>
  </si>
  <si>
    <t>業務の名称､場所､期間及び種別</t>
    <rPh sb="0" eb="2">
      <t>ギョウム</t>
    </rPh>
    <rPh sb="3" eb="5">
      <t>メイショウ</t>
    </rPh>
    <rPh sb="6" eb="8">
      <t>バショ</t>
    </rPh>
    <rPh sb="9" eb="11">
      <t>キカン</t>
    </rPh>
    <rPh sb="11" eb="12">
      <t>オヨ</t>
    </rPh>
    <rPh sb="13" eb="15">
      <t>シュベツ</t>
    </rPh>
    <phoneticPr fontId="3"/>
  </si>
  <si>
    <t>予定価格</t>
    <phoneticPr fontId="3"/>
  </si>
  <si>
    <t>法人番号</t>
    <phoneticPr fontId="2"/>
  </si>
  <si>
    <t>理事長　西川　和廣</t>
    <rPh sb="0" eb="3">
      <t>リジチョウ</t>
    </rPh>
    <phoneticPr fontId="3"/>
  </si>
  <si>
    <t>任意</t>
    <rPh sb="0" eb="2">
      <t>ニンイ</t>
    </rPh>
    <phoneticPr fontId="3"/>
  </si>
  <si>
    <t>契約日</t>
  </si>
  <si>
    <t>～</t>
  </si>
  <si>
    <t>土木コンサル</t>
  </si>
  <si>
    <t>大和基礎設計（株）</t>
    <rPh sb="0" eb="2">
      <t>ヤマト</t>
    </rPh>
    <rPh sb="2" eb="4">
      <t>キソ</t>
    </rPh>
    <rPh sb="4" eb="6">
      <t>セッケイ</t>
    </rPh>
    <rPh sb="6" eb="9">
      <t>カブ</t>
    </rPh>
    <phoneticPr fontId="2"/>
  </si>
  <si>
    <t>東京都調布市上石原三丁目５６番１号</t>
    <rPh sb="0" eb="3">
      <t>トウキョウト</t>
    </rPh>
    <rPh sb="3" eb="6">
      <t>チョウフシ</t>
    </rPh>
    <rPh sb="6" eb="8">
      <t>カミイシ</t>
    </rPh>
    <rPh sb="8" eb="9">
      <t>ハラ</t>
    </rPh>
    <rPh sb="9" eb="12">
      <t>サンチョウメ</t>
    </rPh>
    <rPh sb="14" eb="15">
      <t>バン</t>
    </rPh>
    <rPh sb="16" eb="17">
      <t>ゴウ</t>
    </rPh>
    <phoneticPr fontId="2"/>
  </si>
  <si>
    <t>012401008080</t>
    <phoneticPr fontId="2"/>
  </si>
  <si>
    <t>建築コンサル</t>
    <rPh sb="0" eb="2">
      <t>ケンチク</t>
    </rPh>
    <phoneticPr fontId="2"/>
  </si>
  <si>
    <t>（株）長大　つくば支店</t>
    <rPh sb="0" eb="3">
      <t>カブ</t>
    </rPh>
    <rPh sb="3" eb="5">
      <t>チョウダイ</t>
    </rPh>
    <rPh sb="9" eb="11">
      <t>シテン</t>
    </rPh>
    <phoneticPr fontId="2"/>
  </si>
  <si>
    <t>（株）パスコ</t>
    <rPh sb="0" eb="3">
      <t>カブ</t>
    </rPh>
    <phoneticPr fontId="2"/>
  </si>
  <si>
    <t>アジア航測（株）</t>
    <rPh sb="3" eb="5">
      <t>コウソク</t>
    </rPh>
    <rPh sb="5" eb="8">
      <t>カブ</t>
    </rPh>
    <phoneticPr fontId="2"/>
  </si>
  <si>
    <t>日本工営（株）茨城事務所</t>
    <rPh sb="0" eb="2">
      <t>ニホン</t>
    </rPh>
    <rPh sb="2" eb="4">
      <t>コウエイ</t>
    </rPh>
    <rPh sb="4" eb="7">
      <t>カブ</t>
    </rPh>
    <rPh sb="7" eb="9">
      <t>イバラギ</t>
    </rPh>
    <rPh sb="9" eb="12">
      <t>ジムショ</t>
    </rPh>
    <phoneticPr fontId="2"/>
  </si>
  <si>
    <t>茨城県水戸市城南２丁目１番20号</t>
    <phoneticPr fontId="2"/>
  </si>
  <si>
    <t xml:space="preserve">2010001016851 </t>
    <phoneticPr fontId="2"/>
  </si>
  <si>
    <t>令和3年度室内土質試験業務（単価契約）</t>
    <rPh sb="0" eb="2">
      <t>レイワ</t>
    </rPh>
    <rPh sb="3" eb="5">
      <t>ネンド</t>
    </rPh>
    <rPh sb="5" eb="7">
      <t>シツナイ</t>
    </rPh>
    <rPh sb="7" eb="9">
      <t>ドシツ</t>
    </rPh>
    <rPh sb="9" eb="11">
      <t>シケン</t>
    </rPh>
    <rPh sb="11" eb="13">
      <t>ギョウム</t>
    </rPh>
    <rPh sb="14" eb="16">
      <t>タンカ</t>
    </rPh>
    <rPh sb="16" eb="18">
      <t>ケイヤク</t>
    </rPh>
    <phoneticPr fontId="3"/>
  </si>
  <si>
    <t>道路橋杭基礎の安定照査・部材照査に関する信頼性試算業務</t>
    <rPh sb="0" eb="2">
      <t>ドウロ</t>
    </rPh>
    <rPh sb="2" eb="4">
      <t>ハシグイ</t>
    </rPh>
    <rPh sb="4" eb="6">
      <t>キソ</t>
    </rPh>
    <rPh sb="7" eb="9">
      <t>アンテイ</t>
    </rPh>
    <rPh sb="9" eb="11">
      <t>ショウサ</t>
    </rPh>
    <rPh sb="12" eb="14">
      <t>ブザイ</t>
    </rPh>
    <rPh sb="14" eb="16">
      <t>ショウサ</t>
    </rPh>
    <rPh sb="17" eb="18">
      <t>カン</t>
    </rPh>
    <rPh sb="20" eb="23">
      <t>シンライセイ</t>
    </rPh>
    <rPh sb="23" eb="25">
      <t>シサン</t>
    </rPh>
    <rPh sb="25" eb="27">
      <t>ギョウム</t>
    </rPh>
    <phoneticPr fontId="3"/>
  </si>
  <si>
    <t>茨城県つくば市東平塚７３０</t>
    <rPh sb="0" eb="3">
      <t>イバラキケン</t>
    </rPh>
    <rPh sb="6" eb="7">
      <t>シ</t>
    </rPh>
    <rPh sb="7" eb="8">
      <t>ヒガシ</t>
    </rPh>
    <rPh sb="8" eb="10">
      <t>ヒラツカ</t>
    </rPh>
    <phoneticPr fontId="2"/>
  </si>
  <si>
    <t xml:space="preserve">5010001050435 </t>
    <phoneticPr fontId="2"/>
  </si>
  <si>
    <t>上流地形を考慮した洪水吐き水理模型実験業務</t>
    <rPh sb="0" eb="2">
      <t>ジョウリュウ</t>
    </rPh>
    <rPh sb="2" eb="4">
      <t>チケイ</t>
    </rPh>
    <rPh sb="5" eb="7">
      <t>コウリョ</t>
    </rPh>
    <rPh sb="9" eb="12">
      <t>コウズイバキ</t>
    </rPh>
    <rPh sb="13" eb="15">
      <t>スイリ</t>
    </rPh>
    <rPh sb="15" eb="17">
      <t>モケイ</t>
    </rPh>
    <rPh sb="17" eb="19">
      <t>ジッケン</t>
    </rPh>
    <rPh sb="19" eb="21">
      <t>ギョウム</t>
    </rPh>
    <phoneticPr fontId="2"/>
  </si>
  <si>
    <t>国立研究開発法人土木研究所</t>
    <rPh sb="0" eb="13">
      <t>コクリツケンキュウカイハツホウジンドボクケンキュウショ</t>
    </rPh>
    <phoneticPr fontId="3"/>
  </si>
  <si>
    <t>（株）建設技術研究所</t>
    <rPh sb="0" eb="3">
      <t>カブ</t>
    </rPh>
    <rPh sb="3" eb="10">
      <t>ケンセツギジュツケンキュウショ</t>
    </rPh>
    <phoneticPr fontId="2"/>
  </si>
  <si>
    <t>東京都中央区日本橋浜町３－２１－１</t>
    <rPh sb="0" eb="11">
      <t>トウキョウトチュウオウクニホンバシハママチ</t>
    </rPh>
    <phoneticPr fontId="2"/>
  </si>
  <si>
    <t>7010001042703</t>
    <phoneticPr fontId="2"/>
  </si>
  <si>
    <t>浅層改良体併用地盤改良に関する遠心力載荷模型実験業務</t>
    <phoneticPr fontId="2"/>
  </si>
  <si>
    <t>損傷シナリオを考慮した橋梁の断層変位対策に関する解析業務</t>
    <phoneticPr fontId="2"/>
  </si>
  <si>
    <t>～</t>
    <phoneticPr fontId="2"/>
  </si>
  <si>
    <t>国立研究開発法人土木研究所</t>
    <rPh sb="0" eb="13">
      <t>コクリツケンキュウカイハツホウジンドボクケンキュウショ</t>
    </rPh>
    <phoneticPr fontId="2"/>
  </si>
  <si>
    <t>土木コンサル</t>
    <rPh sb="0" eb="2">
      <t>ドボク</t>
    </rPh>
    <phoneticPr fontId="2"/>
  </si>
  <si>
    <t>一般競争</t>
    <rPh sb="0" eb="4">
      <t>イッパンキョウソウ</t>
    </rPh>
    <phoneticPr fontId="2"/>
  </si>
  <si>
    <t>弱層模型せん断試験業務</t>
    <rPh sb="0" eb="4">
      <t>ジャクソウモケイ</t>
    </rPh>
    <rPh sb="6" eb="11">
      <t>ダンシケンギョウム</t>
    </rPh>
    <phoneticPr fontId="2"/>
  </si>
  <si>
    <t>～</t>
    <phoneticPr fontId="2"/>
  </si>
  <si>
    <t>一般競争</t>
    <rPh sb="0" eb="2">
      <t>イッパン</t>
    </rPh>
    <rPh sb="2" eb="4">
      <t>キョウソウ</t>
    </rPh>
    <phoneticPr fontId="2"/>
  </si>
  <si>
    <t>（株）ドーコン　東京支店</t>
    <rPh sb="0" eb="3">
      <t>カブ</t>
    </rPh>
    <rPh sb="8" eb="10">
      <t>トウキョウ</t>
    </rPh>
    <rPh sb="10" eb="12">
      <t>シテン</t>
    </rPh>
    <phoneticPr fontId="2"/>
  </si>
  <si>
    <t>東京都中央区日本橋小伝馬町４番９号</t>
    <phoneticPr fontId="2"/>
  </si>
  <si>
    <t xml:space="preserve">5430001021765 </t>
    <phoneticPr fontId="2"/>
  </si>
  <si>
    <t>Ｒ３軟弱地盤上の橋台に関する動的遠心模型実験業務</t>
    <phoneticPr fontId="2"/>
  </si>
  <si>
    <t>～</t>
    <phoneticPr fontId="2"/>
  </si>
  <si>
    <t>茨城県つくば市梅園２丁目１番12号</t>
    <phoneticPr fontId="2"/>
  </si>
  <si>
    <t>（株）東京ソイルリサーチ  茨城営業所</t>
    <phoneticPr fontId="2"/>
  </si>
  <si>
    <t xml:space="preserve">3013201006646 </t>
    <phoneticPr fontId="2"/>
  </si>
  <si>
    <t>令和３年度熊本県園口川流域における流木堆積状況調査業務</t>
    <phoneticPr fontId="2"/>
  </si>
  <si>
    <t>熊本県芦北町</t>
    <rPh sb="0" eb="3">
      <t>クマモトケン</t>
    </rPh>
    <rPh sb="3" eb="5">
      <t>アシキタ</t>
    </rPh>
    <rPh sb="5" eb="6">
      <t>チョウ</t>
    </rPh>
    <phoneticPr fontId="2"/>
  </si>
  <si>
    <t>～</t>
    <phoneticPr fontId="2"/>
  </si>
  <si>
    <t>（株）パスコ</t>
    <rPh sb="0" eb="3">
      <t>カブ</t>
    </rPh>
    <phoneticPr fontId="2"/>
  </si>
  <si>
    <t>令和３年度砂防堰堤の変状調査及び破壊メカニズム検討業務</t>
    <phoneticPr fontId="2"/>
  </si>
  <si>
    <t>令和３年度山地小渓流からの土砂流出実態等調査業務</t>
    <phoneticPr fontId="2"/>
  </si>
  <si>
    <t>Ｒ３グラベルドレーン等に関する遠心模型実験業務</t>
    <phoneticPr fontId="2"/>
  </si>
  <si>
    <t>東京都目黒区下目黒一丁目７番１号</t>
    <phoneticPr fontId="2"/>
  </si>
  <si>
    <t>～</t>
    <phoneticPr fontId="2"/>
  </si>
  <si>
    <t>土木コンサル</t>
    <rPh sb="0" eb="2">
      <t>ドボク</t>
    </rPh>
    <phoneticPr fontId="2"/>
  </si>
  <si>
    <t>群馬県渋川市赤城町内</t>
    <phoneticPr fontId="2"/>
  </si>
  <si>
    <t>神奈川県川崎市麻生区万福寺1-2-2　</t>
    <phoneticPr fontId="2"/>
  </si>
  <si>
    <t>広島県広島市他</t>
    <rPh sb="0" eb="3">
      <t>ヒロシマケン</t>
    </rPh>
    <rPh sb="3" eb="6">
      <t>ヒロシマシ</t>
    </rPh>
    <rPh sb="6" eb="7">
      <t>ホカ</t>
    </rPh>
    <phoneticPr fontId="2"/>
  </si>
  <si>
    <t>（株）友水設計</t>
    <rPh sb="0" eb="3">
      <t>カブ</t>
    </rPh>
    <rPh sb="3" eb="7">
      <t>ユウスイセッケイ</t>
    </rPh>
    <phoneticPr fontId="2"/>
  </si>
  <si>
    <t>茨城県石岡市若松３丁目8-40-101</t>
    <phoneticPr fontId="2"/>
  </si>
  <si>
    <t xml:space="preserve">5013201004656 </t>
    <phoneticPr fontId="2"/>
  </si>
  <si>
    <t>6011101000700</t>
    <phoneticPr fontId="2"/>
  </si>
  <si>
    <t xml:space="preserve">1050001012419 </t>
    <phoneticPr fontId="2"/>
  </si>
  <si>
    <t>伏流水実験施設地盤改良等検討業務</t>
    <rPh sb="11" eb="12">
      <t>トウ</t>
    </rPh>
    <phoneticPr fontId="2"/>
  </si>
  <si>
    <t>カルバートの変状進展状況に関する事例整理業務</t>
    <phoneticPr fontId="2"/>
  </si>
  <si>
    <t>基礎地盤コンサルタンツ（株）水戸支店</t>
    <rPh sb="0" eb="4">
      <t>キソジバン</t>
    </rPh>
    <rPh sb="11" eb="14">
      <t>カブ</t>
    </rPh>
    <rPh sb="14" eb="16">
      <t>ミト</t>
    </rPh>
    <rPh sb="16" eb="18">
      <t>シテン</t>
    </rPh>
    <phoneticPr fontId="2"/>
  </si>
  <si>
    <t>～</t>
    <phoneticPr fontId="2"/>
  </si>
  <si>
    <t>土木コンサル</t>
    <rPh sb="0" eb="2">
      <t>ドボク</t>
    </rPh>
    <phoneticPr fontId="2"/>
  </si>
  <si>
    <t xml:space="preserve">2010601036670 </t>
    <phoneticPr fontId="2"/>
  </si>
  <si>
    <t>茨城県水戸市梅香２丁目２番４５号</t>
    <phoneticPr fontId="2"/>
  </si>
  <si>
    <t>土砂・洪水氾濫リアルタイム解析システム構築業務</t>
    <phoneticPr fontId="2"/>
  </si>
  <si>
    <t>三井共同建設コンサルタント（株）茨城営業所</t>
    <rPh sb="0" eb="6">
      <t>ミツイキョウドウケンセツ</t>
    </rPh>
    <rPh sb="13" eb="16">
      <t>カブ</t>
    </rPh>
    <rPh sb="16" eb="21">
      <t>イバラギエイギョウショ</t>
    </rPh>
    <phoneticPr fontId="2"/>
  </si>
  <si>
    <t>茨城県つくば市竹園二丁目１０番地８</t>
    <phoneticPr fontId="2"/>
  </si>
  <si>
    <t xml:space="preserve">5011101020526 </t>
    <phoneticPr fontId="2"/>
  </si>
  <si>
    <t>杭径の異なる杭どうしの干渉に関する解析業務</t>
    <phoneticPr fontId="2"/>
  </si>
  <si>
    <t>ケーブル部材を有する橋梁の点検最適化に関する解析業務</t>
    <phoneticPr fontId="2"/>
  </si>
  <si>
    <t>新丸山ダム洪水吐き水理実験業務</t>
    <rPh sb="0" eb="3">
      <t>シンマルヤマ</t>
    </rPh>
    <rPh sb="5" eb="7">
      <t>コウズイ</t>
    </rPh>
    <rPh sb="7" eb="8">
      <t>ハ</t>
    </rPh>
    <rPh sb="9" eb="15">
      <t>スイリジッケンギョウム</t>
    </rPh>
    <phoneticPr fontId="2"/>
  </si>
  <si>
    <t>八千代エンジニヤリング（株）茨城事務所</t>
    <rPh sb="0" eb="3">
      <t>ヤチヨ</t>
    </rPh>
    <rPh sb="11" eb="19">
      <t>カブイバラギジムショ</t>
    </rPh>
    <phoneticPr fontId="2"/>
  </si>
  <si>
    <t>茨城県水戸市城南１丁目１番６号</t>
    <rPh sb="0" eb="15">
      <t>イバラギケンミトシジョウナン1チョウメ1バン6ゴウ</t>
    </rPh>
    <phoneticPr fontId="2"/>
  </si>
  <si>
    <t xml:space="preserve">2011101037696 </t>
    <phoneticPr fontId="2"/>
  </si>
  <si>
    <t>薄肉高強度トンネル覆工載荷実験業務</t>
    <rPh sb="0" eb="5">
      <t>ウスニクコウキョウド</t>
    </rPh>
    <rPh sb="9" eb="17">
      <t>フッコウサイカジッケンギョウム</t>
    </rPh>
    <phoneticPr fontId="2"/>
  </si>
  <si>
    <t>（株）フジケンエンジニアリング</t>
    <rPh sb="0" eb="3">
      <t>カブ</t>
    </rPh>
    <phoneticPr fontId="2"/>
  </si>
  <si>
    <t>東京都渋谷区代々木2-23-1</t>
    <rPh sb="0" eb="3">
      <t>トウキョウト</t>
    </rPh>
    <rPh sb="3" eb="6">
      <t>シブヤク</t>
    </rPh>
    <rPh sb="6" eb="9">
      <t>ヨヨギ</t>
    </rPh>
    <phoneticPr fontId="2"/>
  </si>
  <si>
    <t>Ｒ３年度地震後の堤防機能に関する遠心模型実験業務</t>
    <phoneticPr fontId="2"/>
  </si>
  <si>
    <t>～</t>
    <phoneticPr fontId="2"/>
  </si>
  <si>
    <t>Ｒ３高盛土の地震時変状対策等に関する遠心模型実験業務</t>
    <phoneticPr fontId="2"/>
  </si>
  <si>
    <t>実験施設等工事監督補助業務</t>
    <phoneticPr fontId="2"/>
  </si>
  <si>
    <t>～</t>
    <phoneticPr fontId="2"/>
  </si>
  <si>
    <t>鋼Ⅰ桁橋の水平荷重に対する応答解析業務</t>
    <phoneticPr fontId="2"/>
  </si>
  <si>
    <t>任意</t>
    <rPh sb="0" eb="2">
      <t>ニンイ</t>
    </rPh>
    <phoneticPr fontId="2"/>
  </si>
  <si>
    <t>土木コンサル</t>
    <rPh sb="0" eb="2">
      <t>ドボク</t>
    </rPh>
    <phoneticPr fontId="2"/>
  </si>
  <si>
    <t>ＪＩＰテクノサイエンス（株）</t>
    <rPh sb="11" eb="14">
      <t>カブ</t>
    </rPh>
    <phoneticPr fontId="2"/>
  </si>
  <si>
    <t>群馬県高崎市倉賀野町４２２１番地１３</t>
    <phoneticPr fontId="2"/>
  </si>
  <si>
    <t>（株）アイ・ディー・エー関東北陸事業部</t>
    <rPh sb="12" eb="14">
      <t>カントウ</t>
    </rPh>
    <rPh sb="14" eb="16">
      <t>ホクリク</t>
    </rPh>
    <rPh sb="16" eb="19">
      <t>ジギョウブ</t>
    </rPh>
    <phoneticPr fontId="2"/>
  </si>
  <si>
    <t xml:space="preserve">8070001006008 </t>
    <phoneticPr fontId="2"/>
  </si>
  <si>
    <t>東京都千代田区九段南１丁目３番１号</t>
    <phoneticPr fontId="2"/>
  </si>
  <si>
    <t>九州地方河川における植生分布調査業務</t>
  </si>
  <si>
    <t>大分県日田市ほか</t>
    <rPh sb="0" eb="3">
      <t>オオイタケン</t>
    </rPh>
    <rPh sb="3" eb="6">
      <t>ヒタシ</t>
    </rPh>
    <phoneticPr fontId="2"/>
  </si>
  <si>
    <t>中央復建コンサルタンツ（株）東京本社</t>
    <rPh sb="0" eb="2">
      <t>チュウオウ</t>
    </rPh>
    <rPh sb="2" eb="4">
      <t>フクケン</t>
    </rPh>
    <rPh sb="11" eb="14">
      <t>カブ</t>
    </rPh>
    <rPh sb="14" eb="16">
      <t>トウキョウ</t>
    </rPh>
    <rPh sb="16" eb="18">
      <t>ホンシャ</t>
    </rPh>
    <phoneticPr fontId="2"/>
  </si>
  <si>
    <t>東京都千代田区麹町2-10-13</t>
    <phoneticPr fontId="2"/>
  </si>
  <si>
    <t>土木コンサル</t>
    <rPh sb="0" eb="2">
      <t>ドボク</t>
    </rPh>
    <phoneticPr fontId="2"/>
  </si>
  <si>
    <t>河川利用実態調査データ整理業務</t>
    <phoneticPr fontId="2"/>
  </si>
  <si>
    <t>一般競争</t>
    <rPh sb="0" eb="2">
      <t>イッパン</t>
    </rPh>
    <rPh sb="2" eb="4">
      <t>キョウソウ</t>
    </rPh>
    <phoneticPr fontId="2"/>
  </si>
  <si>
    <t>（株）オリエンタルコンサルタンツ茨城事務所</t>
    <rPh sb="0" eb="3">
      <t>カブ</t>
    </rPh>
    <rPh sb="16" eb="18">
      <t>イバラギ</t>
    </rPh>
    <rPh sb="18" eb="21">
      <t>ジムショ</t>
    </rPh>
    <phoneticPr fontId="2"/>
  </si>
  <si>
    <t>令和３年度石積砂防堰堤の改築・補強等事例整理等業務</t>
    <phoneticPr fontId="2"/>
  </si>
  <si>
    <t>茨城県つくば市竹園2-10-8</t>
    <phoneticPr fontId="2"/>
  </si>
  <si>
    <t>河川整備前後における景観評価システム構築業務</t>
    <phoneticPr fontId="2"/>
  </si>
  <si>
    <t>～</t>
    <phoneticPr fontId="2"/>
  </si>
  <si>
    <t>山岳トンネルにおける施工時記録・点検データの整理および切羽の画像解析に関する検討業務</t>
    <phoneticPr fontId="2"/>
  </si>
  <si>
    <t>コンクリート橋上部工の補修後の再劣化事例に関する整理分析業務</t>
    <phoneticPr fontId="2"/>
  </si>
  <si>
    <t>（一財）土木研究センター</t>
    <rPh sb="1" eb="2">
      <t>イチ</t>
    </rPh>
    <rPh sb="2" eb="3">
      <t>ザイ</t>
    </rPh>
    <rPh sb="4" eb="8">
      <t>ドボクケンキュウ</t>
    </rPh>
    <phoneticPr fontId="2"/>
  </si>
  <si>
    <t>東京都台東区台東1丁目6−4</t>
  </si>
  <si>
    <t>画像認識による河川流向認識技術に関する調査業務</t>
    <phoneticPr fontId="2"/>
  </si>
  <si>
    <t>（株）ハイドロ総合技術研究所</t>
    <rPh sb="0" eb="3">
      <t>カブ</t>
    </rPh>
    <phoneticPr fontId="2"/>
  </si>
  <si>
    <t>大阪府大阪市北区中之島３丁目３番２３号</t>
    <phoneticPr fontId="2"/>
  </si>
  <si>
    <t>令和３年度人検知ＡＩカメラの水門への活用に関する検討業務</t>
    <phoneticPr fontId="2"/>
  </si>
  <si>
    <t>空間整備事業における事例資料整理業務</t>
    <phoneticPr fontId="2"/>
  </si>
  <si>
    <t>土木機械設備の機能回復難易度を考慮したマネジメント手法に関する調査業務</t>
    <phoneticPr fontId="2"/>
  </si>
  <si>
    <t>自然共生研究センター</t>
    <rPh sb="0" eb="6">
      <t>シゼンキョウセイケンキュウ</t>
    </rPh>
    <phoneticPr fontId="2"/>
  </si>
  <si>
    <t>パシフィックコンサルタンツ（株）茨城事務所</t>
    <rPh sb="13" eb="16">
      <t>カブ</t>
    </rPh>
    <rPh sb="16" eb="21">
      <t>イバラギジムショ</t>
    </rPh>
    <phoneticPr fontId="2"/>
  </si>
  <si>
    <t>茨城県水戸市桜川１丁目１−２５</t>
    <phoneticPr fontId="2"/>
  </si>
  <si>
    <t>道路桁端部からの漏水に関する実態調査業務</t>
    <phoneticPr fontId="2"/>
  </si>
  <si>
    <t>千葉県野田市七光台341－13</t>
    <rPh sb="0" eb="9">
      <t>チバケンノダシナナコウダイ</t>
    </rPh>
    <phoneticPr fontId="2"/>
  </si>
  <si>
    <t>３次元変位量データを活用した地すべりＣＩＭモデル作成業務</t>
    <phoneticPr fontId="2"/>
  </si>
  <si>
    <t xml:space="preserve">東京都千代田区六番町２ </t>
    <phoneticPr fontId="2"/>
  </si>
  <si>
    <t>令和３年度異常検知ＡＩモデルにおける試行検証評価業務</t>
    <phoneticPr fontId="2"/>
  </si>
  <si>
    <t>ｉエンジニアリング（株）</t>
    <rPh sb="9" eb="12">
      <t>カブ</t>
    </rPh>
    <phoneticPr fontId="2"/>
  </si>
  <si>
    <t>国際航業（株）東京支社</t>
    <rPh sb="0" eb="4">
      <t>コクサイコウギョウ</t>
    </rPh>
    <rPh sb="4" eb="7">
      <t>カブ</t>
    </rPh>
    <rPh sb="7" eb="9">
      <t>トウキョウ</t>
    </rPh>
    <rPh sb="9" eb="11">
      <t>シシャ</t>
    </rPh>
    <phoneticPr fontId="2"/>
  </si>
  <si>
    <t>（株）ニュージェック　関東支社</t>
    <rPh sb="0" eb="3">
      <t>カブ</t>
    </rPh>
    <rPh sb="11" eb="13">
      <t>カントウ</t>
    </rPh>
    <rPh sb="13" eb="15">
      <t>シシャ</t>
    </rPh>
    <phoneticPr fontId="2"/>
  </si>
  <si>
    <t>東京都江東区亀戸1-5-7</t>
    <phoneticPr fontId="2"/>
  </si>
  <si>
    <t>ステンレス鋼を対傾構に用いた鋼桁橋の解析業務</t>
    <phoneticPr fontId="2"/>
  </si>
  <si>
    <t>大阪市内２トンネル及び名古屋市内１トンネル</t>
    <phoneticPr fontId="2"/>
  </si>
  <si>
    <t>インフラ点検におけるＡＩ技術の活用評価手法検討業務</t>
    <phoneticPr fontId="2"/>
  </si>
  <si>
    <t>（一財）先端建設技術センター</t>
    <phoneticPr fontId="2"/>
  </si>
  <si>
    <t xml:space="preserve">東京都文京区大塚２丁目１５番６号 </t>
    <phoneticPr fontId="2"/>
  </si>
  <si>
    <t>水害対応ヒヤリ・ハット事例集の更新業務</t>
    <phoneticPr fontId="2"/>
  </si>
  <si>
    <t>はく落対策工の選定・評価に関する整理業務</t>
    <phoneticPr fontId="2"/>
  </si>
  <si>
    <t>切土のり面崩壊事例の再現解析業務</t>
    <phoneticPr fontId="2"/>
  </si>
  <si>
    <t>変状対策工の実態に関する整理・分析業務</t>
    <phoneticPr fontId="2"/>
  </si>
  <si>
    <t>シールドトンネルの変状実態と発生要因に関する調査・整理業務</t>
    <phoneticPr fontId="2"/>
  </si>
  <si>
    <t>五大開発(株)</t>
    <rPh sb="0" eb="2">
      <t>ゴダイ</t>
    </rPh>
    <rPh sb="2" eb="4">
      <t>カイハツ</t>
    </rPh>
    <rPh sb="4" eb="7">
      <t>カブ</t>
    </rPh>
    <phoneticPr fontId="2"/>
  </si>
  <si>
    <t xml:space="preserve">石川県金沢市黒田１丁目３５番地 </t>
  </si>
  <si>
    <t>茨城県つくば市御幸が丘43</t>
    <rPh sb="0" eb="3">
      <t>イバラギケン</t>
    </rPh>
    <phoneticPr fontId="2"/>
  </si>
  <si>
    <t>応用地質（株）茨城営業所</t>
    <rPh sb="0" eb="7">
      <t>オウヨウチシツカブ</t>
    </rPh>
    <rPh sb="7" eb="9">
      <t>イバラギ</t>
    </rPh>
    <rPh sb="9" eb="12">
      <t>エイギョウショ</t>
    </rPh>
    <phoneticPr fontId="2"/>
  </si>
  <si>
    <t>平成30年7月豪雨による崩壊場の地形データを用いた危険度評価業務</t>
    <phoneticPr fontId="2"/>
  </si>
  <si>
    <t>杭の引き抜きおよび埋め戻しを想定した模型地盤に対する基礎実験業務</t>
    <phoneticPr fontId="2"/>
  </si>
  <si>
    <t>ダム下流河道における環境変化および土砂動態計算検討業務</t>
    <phoneticPr fontId="2"/>
  </si>
  <si>
    <t>スマートフォン対応ＩＤＲＩＳ検討検討及び開発業務</t>
    <phoneticPr fontId="2"/>
  </si>
  <si>
    <t>～</t>
    <phoneticPr fontId="2"/>
  </si>
  <si>
    <t>いであ（株）</t>
    <rPh sb="3" eb="6">
      <t>カブ</t>
    </rPh>
    <phoneticPr fontId="2"/>
  </si>
  <si>
    <t xml:space="preserve">7010901005494 </t>
    <phoneticPr fontId="2"/>
  </si>
  <si>
    <t>東京都世田谷区駒沢3-15-1</t>
    <phoneticPr fontId="2"/>
  </si>
  <si>
    <t>トンネルの更新工事に関するデータ整理および数値解析業務</t>
    <phoneticPr fontId="2"/>
  </si>
  <si>
    <t>令和３年度　気候変動を考慮した貯水池水質計算業務</t>
    <phoneticPr fontId="2"/>
  </si>
  <si>
    <t>任意</t>
    <rPh sb="0" eb="2">
      <t>ニンイ</t>
    </rPh>
    <phoneticPr fontId="2"/>
  </si>
  <si>
    <t>山地部道路で発生した水及び土砂の長距離移動の数値解析業務</t>
    <phoneticPr fontId="2"/>
  </si>
  <si>
    <t>測量</t>
    <rPh sb="0" eb="2">
      <t>ソクリョウ</t>
    </rPh>
    <phoneticPr fontId="2"/>
  </si>
  <si>
    <t>熊本県熊本市</t>
    <rPh sb="0" eb="3">
      <t>クマモトケン</t>
    </rPh>
    <rPh sb="3" eb="6">
      <t>クマモトシ</t>
    </rPh>
    <phoneticPr fontId="2"/>
  </si>
  <si>
    <t>東京都世田谷区駒沢3-15-1</t>
  </si>
  <si>
    <t>熊本県熊本市白川流域における360°カメラ画像撮影業務</t>
    <phoneticPr fontId="2"/>
  </si>
  <si>
    <t>ステンレス鉄筋を用いたはりのせん断載荷試験業務</t>
    <phoneticPr fontId="2"/>
  </si>
  <si>
    <t>道路斜面災害箇所のレーダーアメダス解析雨量の整理・分析業務</t>
    <phoneticPr fontId="2"/>
  </si>
  <si>
    <t>令和３年度地すべりブロック形状等の整理業務</t>
    <phoneticPr fontId="2"/>
  </si>
  <si>
    <t>令和３年度事業再評価資料整理業務</t>
    <phoneticPr fontId="2"/>
  </si>
  <si>
    <t>トンネル内のジェットファン等重量構造物の取付状態に関するデータ整理業務</t>
    <phoneticPr fontId="2"/>
  </si>
  <si>
    <t>橋台模型の遠心実験を対象とした２次元ＦＥＭ解析業務</t>
    <phoneticPr fontId="2"/>
  </si>
  <si>
    <t>（株）気象工学研究所</t>
    <rPh sb="0" eb="3">
      <t>カブ</t>
    </rPh>
    <rPh sb="3" eb="5">
      <t>キショウ</t>
    </rPh>
    <rPh sb="5" eb="7">
      <t>コウガク</t>
    </rPh>
    <rPh sb="7" eb="10">
      <t>ケンキュウショ</t>
    </rPh>
    <phoneticPr fontId="2"/>
  </si>
  <si>
    <t>中央開発（株）東京支社</t>
    <rPh sb="0" eb="2">
      <t>チュウオウ</t>
    </rPh>
    <rPh sb="2" eb="4">
      <t>カイハツ</t>
    </rPh>
    <rPh sb="4" eb="7">
      <t>カブ</t>
    </rPh>
    <rPh sb="7" eb="9">
      <t>トウキョウ</t>
    </rPh>
    <rPh sb="9" eb="11">
      <t>シシャ</t>
    </rPh>
    <phoneticPr fontId="2"/>
  </si>
  <si>
    <t xml:space="preserve">大阪府大阪市西区京町堀１丁目８番５号 </t>
    <phoneticPr fontId="2"/>
  </si>
  <si>
    <t>東京都新宿区西早稲田3-13-5</t>
    <rPh sb="0" eb="3">
      <t>トウキョウト</t>
    </rPh>
    <rPh sb="3" eb="6">
      <t>シンジュクク</t>
    </rPh>
    <rPh sb="6" eb="10">
      <t>ニシワセダ</t>
    </rPh>
    <phoneticPr fontId="2"/>
  </si>
  <si>
    <t>舗装表面処理試験施工の供用３年目調査</t>
    <phoneticPr fontId="2"/>
  </si>
  <si>
    <t>集水地形上の道路盛土における三次元地下水解析業務</t>
    <phoneticPr fontId="2"/>
  </si>
  <si>
    <t>（株）地圏環境テクノロジー</t>
    <rPh sb="0" eb="3">
      <t>カブ</t>
    </rPh>
    <rPh sb="3" eb="7">
      <t>チケンカンキョウ</t>
    </rPh>
    <phoneticPr fontId="2"/>
  </si>
  <si>
    <t xml:space="preserve">東京都千代田区九段北４丁目３番２９号 </t>
    <phoneticPr fontId="2"/>
  </si>
  <si>
    <t>ニチレキ（株）</t>
    <rPh sb="4" eb="7">
      <t>カブ</t>
    </rPh>
    <phoneticPr fontId="2"/>
  </si>
  <si>
    <t xml:space="preserve">東京都千代田区神田淡路町２丁目１番 </t>
    <phoneticPr fontId="2"/>
  </si>
  <si>
    <t>令和３年度土石流発生リスク評価システム等作成業務</t>
    <phoneticPr fontId="2"/>
  </si>
  <si>
    <t>（株）ハイドロ総合技術研究所</t>
    <phoneticPr fontId="2"/>
  </si>
  <si>
    <t xml:space="preserve">大阪府大阪市北区中之島３丁目３番２３号 </t>
    <phoneticPr fontId="2"/>
  </si>
  <si>
    <t>コンクリート床版土砂化の点検に関するデータ整理分析業務</t>
    <phoneticPr fontId="2"/>
  </si>
  <si>
    <t>橋面舗装に対する止水対策効果検証業務</t>
    <phoneticPr fontId="2"/>
  </si>
  <si>
    <t xml:space="preserve">富山県富山市奥田新町１番２３号 </t>
    <phoneticPr fontId="2"/>
  </si>
  <si>
    <t>（株）新日本コンサルタント</t>
    <rPh sb="0" eb="3">
      <t>カブ</t>
    </rPh>
    <rPh sb="3" eb="6">
      <t>シンニホン</t>
    </rPh>
    <phoneticPr fontId="2"/>
  </si>
  <si>
    <t>国道４０８号(土木研究所前)他つくば市内７箇所</t>
    <rPh sb="0" eb="2">
      <t>コクドウ</t>
    </rPh>
    <rPh sb="5" eb="6">
      <t>ゴウ</t>
    </rPh>
    <rPh sb="7" eb="9">
      <t>ドボク</t>
    </rPh>
    <rPh sb="9" eb="12">
      <t>ケンキュウショ</t>
    </rPh>
    <rPh sb="12" eb="13">
      <t>マエ</t>
    </rPh>
    <rPh sb="14" eb="15">
      <t>ホカ</t>
    </rPh>
    <rPh sb="18" eb="20">
      <t>シナイ</t>
    </rPh>
    <rPh sb="21" eb="23">
      <t>カショ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</si>
</sst>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e&quot;年&quot;mm&quot;月&quot;dd&quot;日&quot;"/>
    <numFmt numFmtId="177" formatCode="0.0%"/>
    <numFmt numFmtId="178" formatCode="#,##0_);\(#,##0\)"/>
    <numFmt numFmtId="179" formatCode="_(* #,##0_);_(* \(#,##0\);_(* &quot;-&quot;_);_(@_)"/>
    <numFmt numFmtId="180" formatCode="0_ "/>
  </numFmts>
  <fonts count="18"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sz val="11"/>
      <color theme="1"/>
      <name val="ＭＳ Ｐゴシック"/>
      <family val="2"/>
      <scheme val="minor"/>
    </font>
    <font>
      <sz val="10"/>
      <name val="ＭＳ ゴシック"/>
      <family val="3"/>
      <charset val="128"/>
    </font>
    <font>
      <sz val="9"/>
      <color indexed="8"/>
      <name val="ＭＳ ゴシック"/>
      <family val="3"/>
      <charset val="128"/>
    </font>
    <font>
      <sz val="8"/>
      <color indexed="8"/>
      <name val="ＭＳ ゴシック"/>
      <family val="3"/>
      <charset val="128"/>
    </font>
    <font>
      <sz val="8"/>
      <color theme="1"/>
      <name val="ＭＳ Ｐゴシック"/>
      <family val="2"/>
      <scheme val="minor"/>
    </font>
    <font>
      <sz val="6"/>
      <color indexed="8"/>
      <name val="ＭＳ ゴシック"/>
      <family val="3"/>
      <charset val="128"/>
    </font>
    <font>
      <sz val="6"/>
      <color theme="1"/>
      <name val="ＭＳ Ｐゴシック"/>
      <family val="2"/>
      <scheme val="minor"/>
    </font>
    <font>
      <sz val="9"/>
      <color theme="1"/>
      <name val="ＭＳ Ｐゴシック"/>
      <family val="2"/>
      <scheme val="minor"/>
    </font>
    <font>
      <sz val="10"/>
      <color theme="1"/>
      <name val="ＭＳ Ｐゴシック"/>
      <family val="2"/>
      <scheme val="minor"/>
    </font>
  </fonts>
  <fills count="5">
    <fill>
      <patternFill patternType="none"/>
    </fill>
    <fill>
      <patternFill patternType="gray125"/>
    </fill>
    <fill>
      <patternFill patternType="none">
        <fgColor rgb="FF000000"/>
        <bgColor rgb="FFFFFFFF"/>
      </patternFill>
    </fill>
    <fill>
      <patternFill patternType="solid">
        <fgColor indexed="22"/>
        <bgColor indexed="0"/>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79" fontId="8" fillId="2" borderId="0" applyFont="0" applyFill="0" applyBorder="0" applyAlignment="0" applyProtection="0"/>
    <xf numFmtId="0" fontId="9" fillId="2" borderId="0"/>
    <xf numFmtId="0" fontId="9" fillId="2" borderId="0"/>
  </cellStyleXfs>
  <cellXfs count="135">
    <xf numFmtId="0" fontId="0" fillId="0" borderId="0" xfId="0"/>
    <xf numFmtId="0" fontId="6" fillId="2" borderId="0" xfId="3" applyFont="1"/>
    <xf numFmtId="49" fontId="7" fillId="3" borderId="2" xfId="3" applyNumberFormat="1"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49" fontId="7" fillId="3" borderId="1" xfId="3" applyNumberFormat="1" applyFont="1" applyFill="1" applyBorder="1" applyAlignment="1">
      <alignment horizontal="center" vertical="center"/>
    </xf>
    <xf numFmtId="49" fontId="7" fillId="2" borderId="0" xfId="3" applyNumberFormat="1" applyFont="1" applyAlignment="1">
      <alignment horizontal="center" vertical="center"/>
    </xf>
    <xf numFmtId="0" fontId="6" fillId="2" borderId="0" xfId="3" applyFont="1" applyFill="1"/>
    <xf numFmtId="0" fontId="10" fillId="0" borderId="8" xfId="3" applyFont="1" applyFill="1" applyBorder="1" applyAlignment="1">
      <alignment vertical="center" shrinkToFit="1"/>
    </xf>
    <xf numFmtId="0" fontId="10" fillId="0" borderId="8" xfId="3" applyFont="1" applyFill="1" applyBorder="1" applyAlignment="1">
      <alignment horizontal="center" vertical="center" wrapText="1"/>
    </xf>
    <xf numFmtId="177" fontId="10" fillId="0" borderId="8" xfId="3" applyNumberFormat="1" applyFont="1" applyFill="1" applyBorder="1" applyAlignment="1">
      <alignment horizontal="center" vertical="center" wrapText="1"/>
    </xf>
    <xf numFmtId="0" fontId="10" fillId="0" borderId="8" xfId="3" applyFont="1" applyFill="1" applyBorder="1" applyAlignment="1">
      <alignment vertical="center"/>
    </xf>
    <xf numFmtId="0" fontId="10" fillId="0" borderId="10" xfId="3" applyFont="1" applyFill="1" applyBorder="1" applyAlignment="1">
      <alignment vertical="center" wrapText="1"/>
    </xf>
    <xf numFmtId="0" fontId="10" fillId="0" borderId="10" xfId="3" applyFont="1" applyFill="1" applyBorder="1" applyAlignment="1">
      <alignment horizontal="center" vertical="center" wrapText="1"/>
    </xf>
    <xf numFmtId="178" fontId="10" fillId="0" borderId="10" xfId="3" applyNumberFormat="1" applyFont="1" applyFill="1" applyBorder="1" applyAlignment="1">
      <alignment horizontal="center" vertical="center" wrapText="1"/>
    </xf>
    <xf numFmtId="0" fontId="10" fillId="0" borderId="10" xfId="3" applyFont="1" applyFill="1" applyBorder="1" applyAlignment="1">
      <alignment vertical="center"/>
    </xf>
    <xf numFmtId="0" fontId="10" fillId="0" borderId="3" xfId="3" applyFont="1" applyFill="1" applyBorder="1" applyAlignment="1">
      <alignment horizontal="center" vertical="center" wrapText="1"/>
    </xf>
    <xf numFmtId="178" fontId="10" fillId="0" borderId="3" xfId="3" applyNumberFormat="1" applyFont="1" applyFill="1" applyBorder="1" applyAlignment="1">
      <alignment horizontal="center" vertical="center" wrapText="1"/>
    </xf>
    <xf numFmtId="0" fontId="10" fillId="0" borderId="3" xfId="3" applyFont="1" applyFill="1" applyBorder="1" applyAlignment="1">
      <alignment vertical="center"/>
    </xf>
    <xf numFmtId="0" fontId="7" fillId="2" borderId="10" xfId="3" applyFont="1" applyFill="1" applyBorder="1" applyAlignment="1">
      <alignment vertical="center" wrapText="1"/>
    </xf>
    <xf numFmtId="176" fontId="7" fillId="2" borderId="8" xfId="0" applyNumberFormat="1" applyFont="1" applyFill="1" applyBorder="1" applyAlignment="1">
      <alignment vertical="center" wrapText="1"/>
    </xf>
    <xf numFmtId="49" fontId="7" fillId="2" borderId="10" xfId="0" applyNumberFormat="1" applyFont="1" applyFill="1" applyBorder="1" applyAlignment="1">
      <alignment vertical="center" wrapText="1"/>
    </xf>
    <xf numFmtId="0" fontId="7" fillId="2" borderId="3" xfId="0" applyFont="1" applyFill="1" applyBorder="1" applyAlignment="1">
      <alignment vertical="center" wrapText="1"/>
    </xf>
    <xf numFmtId="176" fontId="7" fillId="2" borderId="8" xfId="0" applyNumberFormat="1" applyFont="1" applyFill="1" applyBorder="1" applyAlignment="1">
      <alignment horizontal="center" vertical="center" wrapText="1"/>
    </xf>
    <xf numFmtId="178" fontId="10" fillId="0" borderId="8" xfId="0" applyNumberFormat="1" applyFont="1" applyFill="1" applyBorder="1" applyAlignment="1">
      <alignment horizontal="center" vertical="center" wrapText="1"/>
    </xf>
    <xf numFmtId="176" fontId="7" fillId="2" borderId="10" xfId="0" applyNumberFormat="1" applyFont="1" applyFill="1" applyBorder="1" applyAlignment="1">
      <alignment horizontal="center" vertical="center" wrapText="1"/>
    </xf>
    <xf numFmtId="176" fontId="7" fillId="2" borderId="9"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176" fontId="7" fillId="2" borderId="0" xfId="0" applyNumberFormat="1" applyFont="1" applyFill="1" applyBorder="1" applyAlignment="1">
      <alignment horizontal="center" vertical="center" wrapText="1"/>
    </xf>
    <xf numFmtId="176" fontId="7" fillId="2" borderId="3" xfId="0" applyNumberFormat="1" applyFont="1" applyFill="1" applyBorder="1" applyAlignment="1">
      <alignment vertical="center" wrapText="1"/>
    </xf>
    <xf numFmtId="176" fontId="7" fillId="2" borderId="3" xfId="0" applyNumberFormat="1" applyFont="1" applyFill="1" applyBorder="1" applyAlignment="1">
      <alignment horizontal="center" vertical="center" wrapText="1"/>
    </xf>
    <xf numFmtId="49" fontId="10" fillId="0" borderId="10" xfId="0" applyNumberFormat="1" applyFont="1" applyFill="1" applyBorder="1" applyAlignment="1">
      <alignment horizontal="center" vertical="center"/>
    </xf>
    <xf numFmtId="0" fontId="10" fillId="0" borderId="10" xfId="0" applyFont="1" applyFill="1" applyBorder="1" applyAlignment="1">
      <alignment horizontal="center" vertical="center" shrinkToFit="1"/>
    </xf>
    <xf numFmtId="176" fontId="7" fillId="2" borderId="12" xfId="0" applyNumberFormat="1" applyFont="1" applyFill="1" applyBorder="1" applyAlignment="1">
      <alignment horizontal="center" vertical="center" wrapText="1"/>
    </xf>
    <xf numFmtId="176" fontId="11" fillId="2" borderId="8" xfId="0" applyNumberFormat="1" applyFont="1" applyFill="1" applyBorder="1" applyAlignment="1">
      <alignment vertical="center" wrapText="1"/>
    </xf>
    <xf numFmtId="49" fontId="11" fillId="2" borderId="10" xfId="0" applyNumberFormat="1" applyFont="1" applyFill="1" applyBorder="1" applyAlignment="1">
      <alignment vertical="center" wrapText="1"/>
    </xf>
    <xf numFmtId="0" fontId="11" fillId="2" borderId="3" xfId="0" applyFont="1" applyFill="1" applyBorder="1" applyAlignment="1">
      <alignment vertical="center" wrapText="1"/>
    </xf>
    <xf numFmtId="0" fontId="10" fillId="4" borderId="8" xfId="3" applyFont="1" applyFill="1" applyBorder="1" applyAlignment="1">
      <alignment vertical="center" shrinkToFit="1"/>
    </xf>
    <xf numFmtId="176" fontId="7" fillId="4" borderId="8" xfId="0" applyNumberFormat="1" applyFont="1" applyFill="1" applyBorder="1" applyAlignment="1">
      <alignment horizontal="center" vertical="center" wrapText="1"/>
    </xf>
    <xf numFmtId="176" fontId="7" fillId="4" borderId="8" xfId="0" applyNumberFormat="1" applyFont="1" applyFill="1" applyBorder="1" applyAlignment="1">
      <alignment vertical="center" wrapText="1"/>
    </xf>
    <xf numFmtId="49" fontId="10" fillId="4" borderId="10" xfId="0" applyNumberFormat="1" applyFont="1" applyFill="1" applyBorder="1" applyAlignment="1">
      <alignment horizontal="center" vertical="center"/>
    </xf>
    <xf numFmtId="0" fontId="10" fillId="4" borderId="8" xfId="3" applyFont="1" applyFill="1" applyBorder="1" applyAlignment="1">
      <alignment horizontal="center" vertical="center" wrapText="1"/>
    </xf>
    <xf numFmtId="178" fontId="10" fillId="4" borderId="8" xfId="0" applyNumberFormat="1" applyFont="1" applyFill="1" applyBorder="1" applyAlignment="1">
      <alignment horizontal="center" vertical="center" wrapText="1"/>
    </xf>
    <xf numFmtId="177" fontId="10" fillId="4" borderId="8" xfId="3" applyNumberFormat="1" applyFont="1" applyFill="1" applyBorder="1" applyAlignment="1">
      <alignment horizontal="center" vertical="center" wrapText="1"/>
    </xf>
    <xf numFmtId="0" fontId="10" fillId="4" borderId="8" xfId="3" applyFont="1" applyFill="1" applyBorder="1" applyAlignment="1">
      <alignment vertical="center"/>
    </xf>
    <xf numFmtId="0" fontId="10" fillId="4" borderId="10" xfId="3" applyFont="1" applyFill="1" applyBorder="1" applyAlignment="1">
      <alignment vertical="center" wrapText="1"/>
    </xf>
    <xf numFmtId="176" fontId="7" fillId="4" borderId="10" xfId="0" applyNumberFormat="1" applyFont="1" applyFill="1" applyBorder="1" applyAlignment="1">
      <alignment horizontal="center" vertical="center" wrapText="1"/>
    </xf>
    <xf numFmtId="0" fontId="7" fillId="4" borderId="10" xfId="3" applyFont="1" applyFill="1" applyBorder="1" applyAlignment="1">
      <alignment vertical="center" wrapText="1"/>
    </xf>
    <xf numFmtId="0" fontId="10" fillId="4" borderId="10" xfId="0" applyFont="1" applyFill="1" applyBorder="1" applyAlignment="1">
      <alignment horizontal="center" vertical="center" shrinkToFit="1"/>
    </xf>
    <xf numFmtId="0" fontId="10" fillId="4" borderId="10" xfId="3" applyFont="1" applyFill="1" applyBorder="1" applyAlignment="1">
      <alignment horizontal="center" vertical="center" wrapText="1"/>
    </xf>
    <xf numFmtId="178" fontId="10" fillId="4" borderId="10" xfId="3" applyNumberFormat="1" applyFont="1" applyFill="1" applyBorder="1" applyAlignment="1">
      <alignment horizontal="center" vertical="center" wrapText="1"/>
    </xf>
    <xf numFmtId="0" fontId="10" fillId="4" borderId="10" xfId="3" applyFont="1" applyFill="1" applyBorder="1" applyAlignment="1">
      <alignment vertical="center"/>
    </xf>
    <xf numFmtId="176" fontId="7" fillId="4" borderId="9" xfId="0" applyNumberFormat="1" applyFont="1" applyFill="1" applyBorder="1" applyAlignment="1">
      <alignment horizontal="center" vertical="center" wrapText="1"/>
    </xf>
    <xf numFmtId="0" fontId="7" fillId="4" borderId="0" xfId="0" applyFont="1" applyFill="1" applyBorder="1" applyAlignment="1">
      <alignment horizontal="center" vertical="center" wrapText="1"/>
    </xf>
    <xf numFmtId="176" fontId="7" fillId="4" borderId="0" xfId="0" applyNumberFormat="1" applyFont="1" applyFill="1" applyBorder="1" applyAlignment="1">
      <alignment horizontal="center" vertical="center" wrapText="1"/>
    </xf>
    <xf numFmtId="49" fontId="7" fillId="4" borderId="10" xfId="0" applyNumberFormat="1" applyFont="1" applyFill="1" applyBorder="1" applyAlignment="1">
      <alignment vertical="center" wrapText="1"/>
    </xf>
    <xf numFmtId="176" fontId="7" fillId="4" borderId="3" xfId="0" applyNumberFormat="1" applyFont="1" applyFill="1" applyBorder="1" applyAlignment="1">
      <alignment vertical="center" wrapText="1"/>
    </xf>
    <xf numFmtId="176" fontId="7" fillId="4" borderId="3" xfId="0" applyNumberFormat="1" applyFont="1" applyFill="1" applyBorder="1" applyAlignment="1">
      <alignment horizontal="center" vertical="center" wrapText="1"/>
    </xf>
    <xf numFmtId="0" fontId="7" fillId="4" borderId="3" xfId="0" applyFont="1" applyFill="1" applyBorder="1" applyAlignment="1">
      <alignment vertical="center" wrapText="1"/>
    </xf>
    <xf numFmtId="0" fontId="10" fillId="4" borderId="3" xfId="3" applyFont="1" applyFill="1" applyBorder="1" applyAlignment="1">
      <alignment horizontal="center" vertical="center" wrapText="1"/>
    </xf>
    <xf numFmtId="178" fontId="10" fillId="4" borderId="3" xfId="3" applyNumberFormat="1" applyFont="1" applyFill="1" applyBorder="1" applyAlignment="1">
      <alignment horizontal="center" vertical="center" wrapText="1"/>
    </xf>
    <xf numFmtId="0" fontId="10" fillId="4" borderId="3" xfId="3" applyFont="1" applyFill="1" applyBorder="1" applyAlignment="1">
      <alignment vertical="center"/>
    </xf>
    <xf numFmtId="49" fontId="10" fillId="2" borderId="10" xfId="0" applyNumberFormat="1" applyFont="1" applyFill="1" applyBorder="1" applyAlignment="1">
      <alignment horizontal="center" vertical="center"/>
    </xf>
    <xf numFmtId="0" fontId="10" fillId="2" borderId="10" xfId="0" applyFont="1" applyFill="1" applyBorder="1" applyAlignment="1">
      <alignment horizontal="center" vertical="center" shrinkToFit="1"/>
    </xf>
    <xf numFmtId="0" fontId="10" fillId="2" borderId="3" xfId="3" applyFont="1" applyFill="1" applyBorder="1" applyAlignment="1">
      <alignment horizontal="center" vertical="center" wrapText="1"/>
    </xf>
    <xf numFmtId="176" fontId="7" fillId="2" borderId="10" xfId="0" applyNumberFormat="1" applyFont="1" applyFill="1" applyBorder="1" applyAlignment="1">
      <alignment vertical="center" wrapText="1"/>
    </xf>
    <xf numFmtId="0" fontId="7" fillId="2" borderId="10" xfId="0" applyFont="1" applyFill="1" applyBorder="1" applyAlignment="1">
      <alignment vertical="center" wrapText="1"/>
    </xf>
    <xf numFmtId="0" fontId="7" fillId="2" borderId="8" xfId="0" applyFont="1" applyFill="1" applyBorder="1" applyAlignment="1">
      <alignment vertical="center" wrapText="1"/>
    </xf>
    <xf numFmtId="178" fontId="10" fillId="0" borderId="8" xfId="3" applyNumberFormat="1" applyFont="1" applyFill="1" applyBorder="1" applyAlignment="1">
      <alignment horizontal="center" vertical="center" wrapText="1"/>
    </xf>
    <xf numFmtId="180" fontId="10" fillId="0" borderId="8" xfId="3" applyNumberFormat="1" applyFont="1" applyFill="1" applyBorder="1" applyAlignment="1">
      <alignment horizontal="center" vertical="center" wrapText="1"/>
    </xf>
    <xf numFmtId="180" fontId="10" fillId="0" borderId="10" xfId="3" applyNumberFormat="1" applyFont="1" applyFill="1" applyBorder="1" applyAlignment="1">
      <alignment horizontal="center" vertical="center" wrapText="1"/>
    </xf>
    <xf numFmtId="0" fontId="6" fillId="2" borderId="9" xfId="3" applyFont="1" applyBorder="1"/>
    <xf numFmtId="0" fontId="6" fillId="2" borderId="0" xfId="3" applyFont="1" applyBorder="1"/>
    <xf numFmtId="0" fontId="6" fillId="2" borderId="12" xfId="3" applyFont="1" applyBorder="1"/>
    <xf numFmtId="0" fontId="7" fillId="2" borderId="11" xfId="0" applyFont="1" applyFill="1" applyBorder="1" applyAlignment="1">
      <alignment vertical="center" wrapText="1"/>
    </xf>
    <xf numFmtId="0" fontId="7" fillId="0" borderId="4" xfId="0" applyFont="1" applyBorder="1" applyAlignment="1">
      <alignment vertical="center"/>
    </xf>
    <xf numFmtId="0" fontId="7" fillId="0" borderId="13" xfId="0" applyFont="1" applyBorder="1" applyAlignment="1">
      <alignment vertical="center"/>
    </xf>
    <xf numFmtId="0" fontId="12" fillId="2" borderId="10" xfId="0" applyFont="1" applyFill="1" applyBorder="1" applyAlignment="1">
      <alignment vertical="center" wrapText="1"/>
    </xf>
    <xf numFmtId="0" fontId="7" fillId="2" borderId="11" xfId="0" applyFont="1" applyFill="1" applyBorder="1" applyAlignment="1">
      <alignment vertical="center" wrapText="1"/>
    </xf>
    <xf numFmtId="0" fontId="7" fillId="0" borderId="4" xfId="0" applyFont="1" applyBorder="1" applyAlignment="1">
      <alignment vertical="center"/>
    </xf>
    <xf numFmtId="0" fontId="7" fillId="0" borderId="13" xfId="0" applyFont="1" applyBorder="1" applyAlignment="1">
      <alignment vertical="center"/>
    </xf>
    <xf numFmtId="0" fontId="7" fillId="2" borderId="11" xfId="0" applyFont="1" applyFill="1" applyBorder="1" applyAlignment="1">
      <alignment vertical="center" wrapText="1"/>
    </xf>
    <xf numFmtId="0" fontId="7" fillId="0" borderId="4" xfId="0" applyFont="1" applyBorder="1" applyAlignment="1">
      <alignment vertical="center"/>
    </xf>
    <xf numFmtId="0" fontId="7" fillId="0" borderId="13" xfId="0" applyFont="1" applyBorder="1" applyAlignment="1">
      <alignment vertical="center"/>
    </xf>
    <xf numFmtId="0" fontId="11" fillId="2" borderId="10" xfId="0" applyFont="1" applyFill="1" applyBorder="1" applyAlignment="1">
      <alignment vertical="center" wrapText="1"/>
    </xf>
    <xf numFmtId="0" fontId="7" fillId="2" borderId="11" xfId="0" applyFont="1" applyFill="1" applyBorder="1" applyAlignment="1">
      <alignment vertical="center" wrapText="1"/>
    </xf>
    <xf numFmtId="0" fontId="7" fillId="0" borderId="4" xfId="0" applyFont="1" applyBorder="1" applyAlignment="1">
      <alignment vertical="center"/>
    </xf>
    <xf numFmtId="0" fontId="7" fillId="0" borderId="13" xfId="0" applyFont="1" applyBorder="1" applyAlignment="1">
      <alignment vertical="center"/>
    </xf>
    <xf numFmtId="0" fontId="7" fillId="2" borderId="11" xfId="0" applyFont="1" applyFill="1" applyBorder="1" applyAlignment="1">
      <alignment vertical="center" wrapText="1"/>
    </xf>
    <xf numFmtId="0" fontId="7" fillId="0" borderId="4" xfId="0" applyFont="1" applyBorder="1" applyAlignment="1">
      <alignment vertical="center"/>
    </xf>
    <xf numFmtId="0" fontId="7" fillId="0" borderId="13" xfId="0" applyFont="1" applyBorder="1" applyAlignment="1">
      <alignment vertical="center"/>
    </xf>
    <xf numFmtId="180" fontId="10" fillId="0" borderId="10" xfId="3" quotePrefix="1" applyNumberFormat="1" applyFont="1" applyFill="1" applyBorder="1" applyAlignment="1">
      <alignment horizontal="center" vertical="center" wrapText="1"/>
    </xf>
    <xf numFmtId="0" fontId="7" fillId="2" borderId="11" xfId="0" applyFont="1" applyFill="1" applyBorder="1" applyAlignment="1">
      <alignment vertical="center" wrapText="1"/>
    </xf>
    <xf numFmtId="0" fontId="7" fillId="0" borderId="4" xfId="0" applyFont="1" applyBorder="1" applyAlignment="1">
      <alignment vertical="center"/>
    </xf>
    <xf numFmtId="0" fontId="7" fillId="0" borderId="13" xfId="0" applyFont="1" applyBorder="1" applyAlignment="1">
      <alignment vertical="center"/>
    </xf>
    <xf numFmtId="0" fontId="7" fillId="2" borderId="9" xfId="3" applyFont="1" applyBorder="1"/>
    <xf numFmtId="0" fontId="7" fillId="2" borderId="5" xfId="0" applyFont="1" applyFill="1" applyBorder="1" applyAlignment="1">
      <alignment vertical="center" wrapText="1"/>
    </xf>
    <xf numFmtId="0" fontId="0" fillId="0" borderId="6" xfId="0" applyBorder="1" applyAlignment="1">
      <alignment vertical="center"/>
    </xf>
    <xf numFmtId="0" fontId="0" fillId="0" borderId="7" xfId="0" applyBorder="1" applyAlignment="1">
      <alignment vertical="center"/>
    </xf>
    <xf numFmtId="0" fontId="12" fillId="2" borderId="5" xfId="0" applyFont="1" applyFill="1" applyBorder="1" applyAlignment="1">
      <alignment vertical="center" wrapText="1"/>
    </xf>
    <xf numFmtId="0" fontId="13" fillId="0" borderId="6" xfId="0" applyFont="1" applyBorder="1" applyAlignment="1">
      <alignment vertical="center"/>
    </xf>
    <xf numFmtId="0" fontId="13" fillId="0" borderId="7" xfId="0" applyFont="1" applyBorder="1" applyAlignment="1">
      <alignment vertical="center"/>
    </xf>
    <xf numFmtId="0" fontId="0" fillId="0" borderId="6" xfId="0" applyBorder="1" applyAlignment="1">
      <alignment vertical="center" wrapText="1"/>
    </xf>
    <xf numFmtId="0" fontId="0" fillId="0" borderId="7" xfId="0" applyBorder="1" applyAlignment="1">
      <alignment vertical="center" wrapText="1"/>
    </xf>
    <xf numFmtId="0" fontId="17" fillId="0" borderId="6" xfId="0" applyFont="1" applyBorder="1" applyAlignment="1">
      <alignment vertical="center"/>
    </xf>
    <xf numFmtId="0" fontId="17" fillId="0" borderId="7" xfId="0" applyFont="1" applyBorder="1" applyAlignment="1">
      <alignment vertical="center"/>
    </xf>
    <xf numFmtId="0" fontId="14" fillId="2" borderId="5" xfId="0" applyFont="1" applyFill="1" applyBorder="1" applyAlignment="1">
      <alignment vertical="center" wrapText="1"/>
    </xf>
    <xf numFmtId="0" fontId="15" fillId="0" borderId="6" xfId="0" applyFont="1" applyBorder="1" applyAlignment="1">
      <alignment vertical="center"/>
    </xf>
    <xf numFmtId="0" fontId="15" fillId="0" borderId="7" xfId="0" applyFont="1" applyBorder="1" applyAlignment="1">
      <alignment vertical="center"/>
    </xf>
    <xf numFmtId="0" fontId="11" fillId="2" borderId="5" xfId="0" applyFont="1" applyFill="1" applyBorder="1" applyAlignment="1">
      <alignment vertical="center" wrapText="1"/>
    </xf>
    <xf numFmtId="0" fontId="16" fillId="0" borderId="6" xfId="0" applyFont="1" applyBorder="1" applyAlignment="1">
      <alignment vertical="center"/>
    </xf>
    <xf numFmtId="0" fontId="16" fillId="0" borderId="7" xfId="0" applyFont="1" applyBorder="1" applyAlignment="1">
      <alignment vertical="center"/>
    </xf>
    <xf numFmtId="0" fontId="7" fillId="2" borderId="9" xfId="0" applyFont="1" applyFill="1" applyBorder="1" applyAlignment="1">
      <alignment vertical="center" wrapText="1"/>
    </xf>
    <xf numFmtId="0" fontId="7" fillId="2" borderId="0" xfId="0" applyFont="1" applyFill="1" applyBorder="1" applyAlignment="1">
      <alignment vertical="center" wrapText="1"/>
    </xf>
    <xf numFmtId="0" fontId="7" fillId="2" borderId="12" xfId="0" applyFont="1" applyFill="1" applyBorder="1" applyAlignment="1">
      <alignment vertical="center" wrapText="1"/>
    </xf>
    <xf numFmtId="0" fontId="7" fillId="2" borderId="11" xfId="0" applyFont="1" applyFill="1" applyBorder="1" applyAlignment="1">
      <alignment vertical="center" wrapText="1"/>
    </xf>
    <xf numFmtId="0" fontId="7" fillId="0" borderId="4" xfId="0" applyFont="1" applyBorder="1" applyAlignment="1">
      <alignment vertical="center"/>
    </xf>
    <xf numFmtId="0" fontId="7" fillId="0" borderId="13" xfId="0" applyFont="1" applyBorder="1" applyAlignment="1">
      <alignment vertical="center"/>
    </xf>
    <xf numFmtId="0" fontId="7" fillId="2" borderId="6" xfId="0" applyFont="1" applyFill="1" applyBorder="1" applyAlignment="1">
      <alignment vertical="center" wrapText="1"/>
    </xf>
    <xf numFmtId="0" fontId="7" fillId="2" borderId="7" xfId="0" applyFont="1" applyFill="1" applyBorder="1" applyAlignment="1">
      <alignment vertical="center" wrapText="1"/>
    </xf>
    <xf numFmtId="0" fontId="12" fillId="2" borderId="6" xfId="0" applyFont="1" applyFill="1" applyBorder="1" applyAlignment="1">
      <alignment vertical="center" wrapText="1"/>
    </xf>
    <xf numFmtId="0" fontId="12" fillId="2" borderId="7" xfId="0" applyFont="1" applyFill="1" applyBorder="1" applyAlignment="1">
      <alignment vertical="center" wrapText="1"/>
    </xf>
    <xf numFmtId="0" fontId="7" fillId="2" borderId="5" xfId="0" applyFont="1" applyFill="1" applyBorder="1" applyAlignment="1">
      <alignment vertical="center" shrinkToFit="1"/>
    </xf>
    <xf numFmtId="0" fontId="7" fillId="2" borderId="6" xfId="0" applyFont="1" applyFill="1" applyBorder="1" applyAlignment="1">
      <alignment vertical="center" shrinkToFit="1"/>
    </xf>
    <xf numFmtId="0" fontId="7" fillId="2" borderId="7" xfId="0" applyFont="1" applyFill="1" applyBorder="1" applyAlignment="1">
      <alignment vertical="center" shrinkToFit="1"/>
    </xf>
    <xf numFmtId="0" fontId="5" fillId="2" borderId="4" xfId="3" applyFont="1" applyBorder="1" applyAlignment="1">
      <alignment horizontal="center" vertical="center"/>
    </xf>
    <xf numFmtId="49" fontId="7" fillId="3" borderId="1" xfId="3" applyNumberFormat="1" applyFont="1" applyFill="1" applyBorder="1" applyAlignment="1">
      <alignment horizontal="center" vertical="center"/>
    </xf>
    <xf numFmtId="0" fontId="7" fillId="2" borderId="1" xfId="3" applyFont="1" applyBorder="1" applyAlignment="1">
      <alignment horizontal="center" vertical="center"/>
    </xf>
    <xf numFmtId="0" fontId="7" fillId="4" borderId="5" xfId="0" applyFont="1" applyFill="1" applyBorder="1" applyAlignment="1">
      <alignment vertical="center" wrapText="1"/>
    </xf>
    <xf numFmtId="0" fontId="7" fillId="4" borderId="6" xfId="0" applyFont="1" applyFill="1" applyBorder="1" applyAlignment="1">
      <alignment vertical="center" wrapText="1"/>
    </xf>
    <xf numFmtId="0" fontId="7" fillId="4" borderId="7" xfId="0" applyFont="1" applyFill="1" applyBorder="1" applyAlignment="1">
      <alignment vertical="center" wrapText="1"/>
    </xf>
    <xf numFmtId="0" fontId="7" fillId="4" borderId="9" xfId="0" applyFont="1" applyFill="1" applyBorder="1" applyAlignment="1">
      <alignment vertical="center" wrapText="1"/>
    </xf>
    <xf numFmtId="0" fontId="7" fillId="4" borderId="0" xfId="0" applyFont="1" applyFill="1" applyBorder="1" applyAlignment="1">
      <alignment vertical="center" wrapText="1"/>
    </xf>
    <xf numFmtId="0" fontId="7" fillId="4" borderId="12" xfId="0" applyFont="1" applyFill="1" applyBorder="1" applyAlignment="1">
      <alignment vertical="center" wrapText="1"/>
    </xf>
    <xf numFmtId="0" fontId="7" fillId="4" borderId="11" xfId="0" applyFont="1" applyFill="1" applyBorder="1" applyAlignment="1">
      <alignment vertical="center" wrapText="1"/>
    </xf>
    <xf numFmtId="0" fontId="7" fillId="4" borderId="4" xfId="0" applyFont="1" applyFill="1" applyBorder="1" applyAlignment="1">
      <alignment vertical="center"/>
    </xf>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6"/>
  <sheetViews>
    <sheetView tabSelected="1" view="pageBreakPreview" zoomScale="90" zoomScaleNormal="90" zoomScaleSheetLayoutView="90" workbookViewId="0">
      <pane ySplit="2" topLeftCell="A213" activePane="bottomLeft" state="frozen"/>
      <selection activeCell="C34" sqref="C34"/>
      <selection pane="bottomLeft" activeCell="A231" sqref="A231:C231"/>
    </sheetView>
  </sheetViews>
  <sheetFormatPr defaultColWidth="9" defaultRowHeight="13.5" x14ac:dyDescent="0.15"/>
  <cols>
    <col min="1" max="1" width="20.75" style="1" customWidth="1"/>
    <col min="2" max="2" width="9.125" style="1" customWidth="1"/>
    <col min="3" max="3" width="25.25" style="1" customWidth="1"/>
    <col min="4" max="4" width="31.25" style="1" customWidth="1"/>
    <col min="5" max="5" width="15.75" style="1" customWidth="1"/>
    <col min="6" max="6" width="37.375" style="1" customWidth="1"/>
    <col min="7" max="7" width="13.75" style="1" customWidth="1"/>
    <col min="8" max="8" width="14.25" style="1" customWidth="1"/>
    <col min="9" max="10" width="12.375" style="1" customWidth="1"/>
    <col min="11" max="11" width="6.875" style="1" customWidth="1"/>
    <col min="12" max="16384" width="9" style="1"/>
  </cols>
  <sheetData>
    <row r="1" spans="1:12" ht="25.15" customHeight="1" x14ac:dyDescent="0.15">
      <c r="A1" s="124" t="s">
        <v>10</v>
      </c>
      <c r="B1" s="124"/>
      <c r="C1" s="124"/>
      <c r="D1" s="124"/>
      <c r="E1" s="124"/>
      <c r="F1" s="124"/>
      <c r="G1" s="124"/>
      <c r="H1" s="124"/>
      <c r="I1" s="124"/>
      <c r="J1" s="124"/>
      <c r="K1" s="124"/>
      <c r="L1" s="124"/>
    </row>
    <row r="2" spans="1:12" s="5" customFormat="1" ht="40.15" customHeight="1" x14ac:dyDescent="0.15">
      <c r="A2" s="125" t="s">
        <v>11</v>
      </c>
      <c r="B2" s="126"/>
      <c r="C2" s="126"/>
      <c r="D2" s="2" t="s">
        <v>3</v>
      </c>
      <c r="E2" s="3" t="s">
        <v>4</v>
      </c>
      <c r="F2" s="3" t="s">
        <v>5</v>
      </c>
      <c r="G2" s="3" t="s">
        <v>13</v>
      </c>
      <c r="H2" s="3" t="s">
        <v>6</v>
      </c>
      <c r="I2" s="3" t="s">
        <v>12</v>
      </c>
      <c r="J2" s="4" t="s">
        <v>0</v>
      </c>
      <c r="K2" s="3" t="s">
        <v>7</v>
      </c>
      <c r="L2" s="3" t="s">
        <v>2</v>
      </c>
    </row>
    <row r="3" spans="1:12" s="6" customFormat="1" ht="15" customHeight="1" x14ac:dyDescent="0.15">
      <c r="A3" s="127" t="s">
        <v>29</v>
      </c>
      <c r="B3" s="128"/>
      <c r="C3" s="129"/>
      <c r="D3" s="36" t="s">
        <v>8</v>
      </c>
      <c r="E3" s="37">
        <v>44287</v>
      </c>
      <c r="F3" s="38" t="s">
        <v>19</v>
      </c>
      <c r="G3" s="39" t="s">
        <v>21</v>
      </c>
      <c r="H3" s="40" t="s">
        <v>1</v>
      </c>
      <c r="I3" s="41">
        <v>7659333</v>
      </c>
      <c r="J3" s="41">
        <v>4107741</v>
      </c>
      <c r="K3" s="42">
        <f>ROUNDDOWN((J3/I3),3)</f>
        <v>0.53600000000000003</v>
      </c>
      <c r="L3" s="43"/>
    </row>
    <row r="4" spans="1:12" s="6" customFormat="1" ht="15" customHeight="1" x14ac:dyDescent="0.15">
      <c r="A4" s="130" t="s">
        <v>15</v>
      </c>
      <c r="B4" s="131" t="s">
        <v>16</v>
      </c>
      <c r="C4" s="132" t="s">
        <v>16</v>
      </c>
      <c r="D4" s="44" t="s">
        <v>14</v>
      </c>
      <c r="E4" s="45"/>
      <c r="F4" s="46" t="s">
        <v>20</v>
      </c>
      <c r="G4" s="47"/>
      <c r="H4" s="48"/>
      <c r="I4" s="49"/>
      <c r="J4" s="49"/>
      <c r="K4" s="49"/>
      <c r="L4" s="50"/>
    </row>
    <row r="5" spans="1:12" s="6" customFormat="1" ht="15" customHeight="1" x14ac:dyDescent="0.15">
      <c r="A5" s="51">
        <v>44287</v>
      </c>
      <c r="B5" s="52" t="s">
        <v>17</v>
      </c>
      <c r="C5" s="53">
        <v>44651</v>
      </c>
      <c r="D5" s="44" t="s">
        <v>9</v>
      </c>
      <c r="E5" s="45"/>
      <c r="F5" s="54"/>
      <c r="G5" s="39"/>
      <c r="H5" s="48"/>
      <c r="I5" s="49"/>
      <c r="J5" s="49"/>
      <c r="K5" s="49"/>
      <c r="L5" s="50"/>
    </row>
    <row r="6" spans="1:12" s="6" customFormat="1" ht="15" customHeight="1" x14ac:dyDescent="0.15">
      <c r="A6" s="133" t="s">
        <v>18</v>
      </c>
      <c r="B6" s="134"/>
      <c r="C6" s="134"/>
      <c r="D6" s="55"/>
      <c r="E6" s="56"/>
      <c r="F6" s="57"/>
      <c r="G6" s="58"/>
      <c r="H6" s="58"/>
      <c r="I6" s="59"/>
      <c r="J6" s="59"/>
      <c r="K6" s="59"/>
      <c r="L6" s="60"/>
    </row>
    <row r="7" spans="1:12" s="6" customFormat="1" ht="15" customHeight="1" x14ac:dyDescent="0.15">
      <c r="A7" s="95" t="s">
        <v>30</v>
      </c>
      <c r="B7" s="117"/>
      <c r="C7" s="118"/>
      <c r="D7" s="7" t="s">
        <v>8</v>
      </c>
      <c r="E7" s="22">
        <v>44292</v>
      </c>
      <c r="F7" s="19" t="s">
        <v>23</v>
      </c>
      <c r="G7" s="30" t="s">
        <v>32</v>
      </c>
      <c r="H7" s="8" t="s">
        <v>1</v>
      </c>
      <c r="I7" s="23">
        <v>6083000</v>
      </c>
      <c r="J7" s="23">
        <v>4730000</v>
      </c>
      <c r="K7" s="9">
        <f>ROUNDDOWN((J7/I7),3)</f>
        <v>0.77700000000000002</v>
      </c>
      <c r="L7" s="10"/>
    </row>
    <row r="8" spans="1:12" s="6" customFormat="1" ht="15" customHeight="1" x14ac:dyDescent="0.15">
      <c r="A8" s="111" t="s">
        <v>15</v>
      </c>
      <c r="B8" s="112" t="s">
        <v>16</v>
      </c>
      <c r="C8" s="113" t="s">
        <v>16</v>
      </c>
      <c r="D8" s="11" t="s">
        <v>14</v>
      </c>
      <c r="E8" s="24"/>
      <c r="F8" s="18" t="s">
        <v>31</v>
      </c>
      <c r="G8" s="31"/>
      <c r="H8" s="12"/>
      <c r="I8" s="13"/>
      <c r="J8" s="13"/>
      <c r="K8" s="13"/>
      <c r="L8" s="14"/>
    </row>
    <row r="9" spans="1:12" s="6" customFormat="1" ht="15" customHeight="1" x14ac:dyDescent="0.15">
      <c r="A9" s="25">
        <v>44293</v>
      </c>
      <c r="B9" s="26" t="s">
        <v>17</v>
      </c>
      <c r="C9" s="27">
        <v>44617</v>
      </c>
      <c r="D9" s="11" t="s">
        <v>9</v>
      </c>
      <c r="E9" s="24"/>
      <c r="F9" s="20"/>
      <c r="G9" s="30"/>
      <c r="H9" s="12"/>
      <c r="I9" s="13"/>
      <c r="J9" s="13"/>
      <c r="K9" s="13"/>
      <c r="L9" s="14"/>
    </row>
    <row r="10" spans="1:12" s="6" customFormat="1" ht="15" customHeight="1" x14ac:dyDescent="0.15">
      <c r="A10" s="114" t="s">
        <v>18</v>
      </c>
      <c r="B10" s="115"/>
      <c r="C10" s="115"/>
      <c r="D10" s="28"/>
      <c r="E10" s="29"/>
      <c r="F10" s="21"/>
      <c r="G10" s="15"/>
      <c r="H10" s="15"/>
      <c r="I10" s="16"/>
      <c r="J10" s="16"/>
      <c r="K10" s="16"/>
      <c r="L10" s="17"/>
    </row>
    <row r="11" spans="1:12" s="6" customFormat="1" ht="15" customHeight="1" x14ac:dyDescent="0.15">
      <c r="A11" s="95" t="s">
        <v>33</v>
      </c>
      <c r="B11" s="117"/>
      <c r="C11" s="118"/>
      <c r="D11" s="7" t="s">
        <v>8</v>
      </c>
      <c r="E11" s="22">
        <v>44299</v>
      </c>
      <c r="F11" s="19" t="s">
        <v>35</v>
      </c>
      <c r="G11" s="30" t="s">
        <v>37</v>
      </c>
      <c r="H11" s="8" t="s">
        <v>1</v>
      </c>
      <c r="I11" s="23">
        <v>4939000</v>
      </c>
      <c r="J11" s="23">
        <v>3839000</v>
      </c>
      <c r="K11" s="9">
        <f>ROUNDDOWN((J11/I11),3)</f>
        <v>0.77700000000000002</v>
      </c>
      <c r="L11" s="10"/>
    </row>
    <row r="12" spans="1:12" s="6" customFormat="1" ht="15" customHeight="1" x14ac:dyDescent="0.15">
      <c r="A12" s="111" t="s">
        <v>34</v>
      </c>
      <c r="B12" s="112"/>
      <c r="C12" s="113"/>
      <c r="D12" s="11" t="s">
        <v>14</v>
      </c>
      <c r="E12" s="24"/>
      <c r="F12" s="18" t="s">
        <v>36</v>
      </c>
      <c r="G12" s="31"/>
      <c r="H12" s="12"/>
      <c r="I12" s="13"/>
      <c r="J12" s="13"/>
      <c r="K12" s="13"/>
      <c r="L12" s="14"/>
    </row>
    <row r="13" spans="1:12" s="6" customFormat="1" ht="15" customHeight="1" x14ac:dyDescent="0.15">
      <c r="A13" s="25">
        <v>44300</v>
      </c>
      <c r="B13" s="26" t="s">
        <v>17</v>
      </c>
      <c r="C13" s="27">
        <v>44012</v>
      </c>
      <c r="D13" s="11" t="s">
        <v>9</v>
      </c>
      <c r="E13" s="24"/>
      <c r="F13" s="20"/>
      <c r="G13" s="30"/>
      <c r="H13" s="12"/>
      <c r="I13" s="13"/>
      <c r="J13" s="13"/>
      <c r="K13" s="13"/>
      <c r="L13" s="14"/>
    </row>
    <row r="14" spans="1:12" s="6" customFormat="1" ht="15" customHeight="1" x14ac:dyDescent="0.15">
      <c r="A14" s="114" t="s">
        <v>18</v>
      </c>
      <c r="B14" s="115"/>
      <c r="C14" s="115"/>
      <c r="D14" s="28"/>
      <c r="E14" s="29"/>
      <c r="F14" s="21"/>
      <c r="G14" s="15"/>
      <c r="H14" s="15"/>
      <c r="I14" s="16"/>
      <c r="J14" s="16"/>
      <c r="K14" s="16"/>
      <c r="L14" s="17"/>
    </row>
    <row r="15" spans="1:12" s="6" customFormat="1" ht="15" customHeight="1" x14ac:dyDescent="0.15">
      <c r="A15" s="95" t="s">
        <v>38</v>
      </c>
      <c r="B15" s="117"/>
      <c r="C15" s="118"/>
      <c r="D15" s="7" t="s">
        <v>8</v>
      </c>
      <c r="E15" s="22">
        <v>44306</v>
      </c>
      <c r="F15" s="19" t="s">
        <v>26</v>
      </c>
      <c r="G15" s="61" t="s">
        <v>28</v>
      </c>
      <c r="H15" s="8" t="s">
        <v>43</v>
      </c>
      <c r="I15" s="23">
        <v>8261000</v>
      </c>
      <c r="J15" s="23">
        <v>6600000</v>
      </c>
      <c r="K15" s="9">
        <f t="shared" ref="K15" si="0">ROUNDDOWN((J15/I15),3)</f>
        <v>0.79800000000000004</v>
      </c>
      <c r="L15" s="10"/>
    </row>
    <row r="16" spans="1:12" s="6" customFormat="1" ht="15" customHeight="1" x14ac:dyDescent="0.15">
      <c r="A16" s="111" t="s">
        <v>34</v>
      </c>
      <c r="B16" s="112"/>
      <c r="C16" s="113"/>
      <c r="D16" s="11" t="s">
        <v>14</v>
      </c>
      <c r="E16" s="24"/>
      <c r="F16" s="18" t="s">
        <v>27</v>
      </c>
      <c r="G16" s="62"/>
      <c r="H16" s="12"/>
      <c r="I16" s="13"/>
      <c r="J16" s="13"/>
      <c r="K16" s="13"/>
      <c r="L16" s="14"/>
    </row>
    <row r="17" spans="1:12" s="6" customFormat="1" ht="15" customHeight="1" x14ac:dyDescent="0.15">
      <c r="A17" s="25">
        <v>44307</v>
      </c>
      <c r="B17" s="26" t="s">
        <v>40</v>
      </c>
      <c r="C17" s="27">
        <v>44617</v>
      </c>
      <c r="D17" s="11" t="s">
        <v>9</v>
      </c>
      <c r="E17" s="24"/>
      <c r="F17" s="20"/>
      <c r="G17" s="61"/>
      <c r="H17" s="12"/>
      <c r="I17" s="13"/>
      <c r="J17" s="13"/>
      <c r="K17" s="13"/>
      <c r="L17" s="14"/>
    </row>
    <row r="18" spans="1:12" s="6" customFormat="1" ht="15" customHeight="1" x14ac:dyDescent="0.15">
      <c r="A18" s="114" t="s">
        <v>42</v>
      </c>
      <c r="B18" s="115"/>
      <c r="C18" s="115"/>
      <c r="D18" s="28"/>
      <c r="E18" s="29"/>
      <c r="F18" s="21"/>
      <c r="G18" s="63"/>
      <c r="H18" s="15"/>
      <c r="I18" s="16"/>
      <c r="J18" s="16"/>
      <c r="K18" s="16"/>
      <c r="L18" s="17"/>
    </row>
    <row r="19" spans="1:12" s="6" customFormat="1" ht="15" customHeight="1" x14ac:dyDescent="0.15">
      <c r="A19" s="95" t="s">
        <v>39</v>
      </c>
      <c r="B19" s="117"/>
      <c r="C19" s="118"/>
      <c r="D19" s="7" t="s">
        <v>8</v>
      </c>
      <c r="E19" s="22">
        <v>44306</v>
      </c>
      <c r="F19" s="19" t="s">
        <v>23</v>
      </c>
      <c r="G19" s="30" t="s">
        <v>32</v>
      </c>
      <c r="H19" s="8" t="s">
        <v>1</v>
      </c>
      <c r="I19" s="23">
        <v>4939000</v>
      </c>
      <c r="J19" s="23">
        <v>3410000</v>
      </c>
      <c r="K19" s="9">
        <f t="shared" ref="K19" si="1">ROUNDDOWN((J19/I19),3)</f>
        <v>0.69</v>
      </c>
      <c r="L19" s="10"/>
    </row>
    <row r="20" spans="1:12" s="6" customFormat="1" ht="15" customHeight="1" x14ac:dyDescent="0.15">
      <c r="A20" s="111" t="s">
        <v>41</v>
      </c>
      <c r="B20" s="112"/>
      <c r="C20" s="113"/>
      <c r="D20" s="11" t="s">
        <v>14</v>
      </c>
      <c r="E20" s="24"/>
      <c r="F20" s="18" t="s">
        <v>31</v>
      </c>
      <c r="G20" s="31"/>
      <c r="H20" s="12"/>
      <c r="I20" s="13"/>
      <c r="J20" s="13"/>
      <c r="K20" s="13"/>
      <c r="L20" s="14"/>
    </row>
    <row r="21" spans="1:12" s="6" customFormat="1" ht="15" customHeight="1" x14ac:dyDescent="0.15">
      <c r="A21" s="25">
        <v>44307</v>
      </c>
      <c r="B21" s="26" t="s">
        <v>40</v>
      </c>
      <c r="C21" s="27">
        <v>44377</v>
      </c>
      <c r="D21" s="11" t="s">
        <v>9</v>
      </c>
      <c r="E21" s="24"/>
      <c r="F21" s="20"/>
      <c r="G21" s="30"/>
      <c r="H21" s="12"/>
      <c r="I21" s="13"/>
      <c r="J21" s="13"/>
      <c r="K21" s="13"/>
      <c r="L21" s="14"/>
    </row>
    <row r="22" spans="1:12" s="6" customFormat="1" ht="15" customHeight="1" x14ac:dyDescent="0.15">
      <c r="A22" s="114" t="s">
        <v>42</v>
      </c>
      <c r="B22" s="115"/>
      <c r="C22" s="115"/>
      <c r="D22" s="28"/>
      <c r="E22" s="29"/>
      <c r="F22" s="21"/>
      <c r="G22" s="15"/>
      <c r="H22" s="15"/>
      <c r="I22" s="16"/>
      <c r="J22" s="16"/>
      <c r="K22" s="16"/>
      <c r="L22" s="17"/>
    </row>
    <row r="23" spans="1:12" s="6" customFormat="1" ht="15" customHeight="1" x14ac:dyDescent="0.15">
      <c r="A23" s="95" t="s">
        <v>44</v>
      </c>
      <c r="B23" s="117"/>
      <c r="C23" s="118"/>
      <c r="D23" s="7" t="s">
        <v>8</v>
      </c>
      <c r="E23" s="22">
        <v>44343</v>
      </c>
      <c r="F23" s="19" t="s">
        <v>47</v>
      </c>
      <c r="G23" s="30" t="s">
        <v>49</v>
      </c>
      <c r="H23" s="8" t="s">
        <v>46</v>
      </c>
      <c r="I23" s="23">
        <v>5324000</v>
      </c>
      <c r="J23" s="23">
        <v>3520000</v>
      </c>
      <c r="K23" s="9">
        <f t="shared" ref="K23" si="2">ROUNDDOWN((J23/I23),3)</f>
        <v>0.66100000000000003</v>
      </c>
      <c r="L23" s="10"/>
    </row>
    <row r="24" spans="1:12" s="6" customFormat="1" ht="15" customHeight="1" x14ac:dyDescent="0.15">
      <c r="A24" s="111" t="s">
        <v>34</v>
      </c>
      <c r="B24" s="112"/>
      <c r="C24" s="113"/>
      <c r="D24" s="11" t="s">
        <v>14</v>
      </c>
      <c r="E24" s="24"/>
      <c r="F24" s="18" t="s">
        <v>48</v>
      </c>
      <c r="G24" s="31"/>
      <c r="H24" s="12"/>
      <c r="I24" s="13"/>
      <c r="J24" s="13"/>
      <c r="K24" s="13"/>
      <c r="L24" s="14"/>
    </row>
    <row r="25" spans="1:12" s="6" customFormat="1" ht="15" customHeight="1" x14ac:dyDescent="0.15">
      <c r="A25" s="25">
        <v>44344</v>
      </c>
      <c r="B25" s="26" t="s">
        <v>45</v>
      </c>
      <c r="C25" s="32">
        <v>44456</v>
      </c>
      <c r="D25" s="11" t="s">
        <v>9</v>
      </c>
      <c r="E25" s="24"/>
      <c r="F25" s="20"/>
      <c r="G25" s="30"/>
      <c r="H25" s="12"/>
      <c r="I25" s="13"/>
      <c r="J25" s="13"/>
      <c r="K25" s="13"/>
      <c r="L25" s="14"/>
    </row>
    <row r="26" spans="1:12" s="6" customFormat="1" ht="15" customHeight="1" x14ac:dyDescent="0.15">
      <c r="A26" s="114" t="s">
        <v>42</v>
      </c>
      <c r="B26" s="115"/>
      <c r="C26" s="115"/>
      <c r="D26" s="28"/>
      <c r="E26" s="29"/>
      <c r="F26" s="21"/>
      <c r="G26" s="15"/>
      <c r="H26" s="15"/>
      <c r="I26" s="16"/>
      <c r="J26" s="16"/>
      <c r="K26" s="16"/>
      <c r="L26" s="17"/>
    </row>
    <row r="27" spans="1:12" s="6" customFormat="1" ht="15" customHeight="1" x14ac:dyDescent="0.15">
      <c r="A27" s="121" t="s">
        <v>50</v>
      </c>
      <c r="B27" s="122"/>
      <c r="C27" s="123"/>
      <c r="D27" s="7" t="s">
        <v>8</v>
      </c>
      <c r="E27" s="22">
        <v>44357</v>
      </c>
      <c r="F27" s="33" t="s">
        <v>53</v>
      </c>
      <c r="G27" s="30" t="s">
        <v>54</v>
      </c>
      <c r="H27" s="8" t="s">
        <v>46</v>
      </c>
      <c r="I27" s="23">
        <v>10637000</v>
      </c>
      <c r="J27" s="23">
        <v>9130000</v>
      </c>
      <c r="K27" s="9">
        <f t="shared" ref="K27" si="3">ROUNDDOWN((J27/I27),3)</f>
        <v>0.85799999999999998</v>
      </c>
      <c r="L27" s="10"/>
    </row>
    <row r="28" spans="1:12" s="6" customFormat="1" ht="15" customHeight="1" x14ac:dyDescent="0.15">
      <c r="A28" s="111" t="s">
        <v>34</v>
      </c>
      <c r="B28" s="112"/>
      <c r="C28" s="113"/>
      <c r="D28" s="11" t="s">
        <v>14</v>
      </c>
      <c r="E28" s="24"/>
      <c r="F28" s="18" t="s">
        <v>52</v>
      </c>
      <c r="G28" s="31"/>
      <c r="H28" s="12"/>
      <c r="I28" s="13"/>
      <c r="J28" s="13"/>
      <c r="K28" s="13"/>
      <c r="L28" s="14"/>
    </row>
    <row r="29" spans="1:12" s="6" customFormat="1" ht="15" customHeight="1" x14ac:dyDescent="0.15">
      <c r="A29" s="25">
        <v>44358</v>
      </c>
      <c r="B29" s="26" t="s">
        <v>51</v>
      </c>
      <c r="C29" s="27">
        <v>44498</v>
      </c>
      <c r="D29" s="11" t="s">
        <v>9</v>
      </c>
      <c r="E29" s="24"/>
      <c r="F29" s="34"/>
      <c r="G29" s="30"/>
      <c r="H29" s="12"/>
      <c r="I29" s="13"/>
      <c r="J29" s="13"/>
      <c r="K29" s="13"/>
      <c r="L29" s="14"/>
    </row>
    <row r="30" spans="1:12" s="6" customFormat="1" ht="15" customHeight="1" x14ac:dyDescent="0.15">
      <c r="A30" s="114" t="s">
        <v>42</v>
      </c>
      <c r="B30" s="115"/>
      <c r="C30" s="115"/>
      <c r="D30" s="28"/>
      <c r="E30" s="29"/>
      <c r="F30" s="35"/>
      <c r="G30" s="15"/>
      <c r="H30" s="15"/>
      <c r="I30" s="16"/>
      <c r="J30" s="16"/>
      <c r="K30" s="16"/>
      <c r="L30" s="17"/>
    </row>
    <row r="31" spans="1:12" x14ac:dyDescent="0.15">
      <c r="A31" s="95" t="s">
        <v>55</v>
      </c>
      <c r="B31" s="117"/>
      <c r="C31" s="118"/>
      <c r="D31" s="7" t="s">
        <v>8</v>
      </c>
      <c r="E31" s="22">
        <v>44364</v>
      </c>
      <c r="F31" s="19" t="s">
        <v>58</v>
      </c>
      <c r="G31" s="30" t="s">
        <v>70</v>
      </c>
      <c r="H31" s="8" t="s">
        <v>46</v>
      </c>
      <c r="I31" s="23">
        <v>8525000</v>
      </c>
      <c r="J31" s="23">
        <v>4213000</v>
      </c>
      <c r="K31" s="9">
        <f t="shared" ref="K31" si="4">ROUNDDOWN((J31/I31),3)</f>
        <v>0.49399999999999999</v>
      </c>
      <c r="L31" s="10"/>
    </row>
    <row r="32" spans="1:12" x14ac:dyDescent="0.15">
      <c r="A32" s="111" t="s">
        <v>56</v>
      </c>
      <c r="B32" s="112"/>
      <c r="C32" s="113"/>
      <c r="D32" s="11" t="s">
        <v>14</v>
      </c>
      <c r="E32" s="24"/>
      <c r="F32" s="18" t="s">
        <v>62</v>
      </c>
      <c r="G32" s="31"/>
      <c r="H32" s="12"/>
      <c r="I32" s="13"/>
      <c r="J32" s="13"/>
      <c r="K32" s="13"/>
      <c r="L32" s="14"/>
    </row>
    <row r="33" spans="1:12" x14ac:dyDescent="0.15">
      <c r="A33" s="25">
        <v>44365</v>
      </c>
      <c r="B33" s="26" t="s">
        <v>57</v>
      </c>
      <c r="C33" s="27">
        <v>44526</v>
      </c>
      <c r="D33" s="11" t="s">
        <v>9</v>
      </c>
      <c r="E33" s="24"/>
      <c r="F33" s="20"/>
      <c r="G33" s="30"/>
      <c r="H33" s="12"/>
      <c r="I33" s="13"/>
      <c r="J33" s="13"/>
      <c r="K33" s="13"/>
      <c r="L33" s="14"/>
    </row>
    <row r="34" spans="1:12" x14ac:dyDescent="0.15">
      <c r="A34" s="114" t="s">
        <v>42</v>
      </c>
      <c r="B34" s="115"/>
      <c r="C34" s="115"/>
      <c r="D34" s="28"/>
      <c r="E34" s="29"/>
      <c r="F34" s="21"/>
      <c r="G34" s="15"/>
      <c r="H34" s="15"/>
      <c r="I34" s="16"/>
      <c r="J34" s="16"/>
      <c r="K34" s="16"/>
      <c r="L34" s="17"/>
    </row>
    <row r="35" spans="1:12" x14ac:dyDescent="0.15">
      <c r="A35" s="95" t="s">
        <v>59</v>
      </c>
      <c r="B35" s="117"/>
      <c r="C35" s="118"/>
      <c r="D35" s="7" t="s">
        <v>8</v>
      </c>
      <c r="E35" s="22">
        <v>44364</v>
      </c>
      <c r="F35" s="19" t="s">
        <v>25</v>
      </c>
      <c r="G35" s="30" t="s">
        <v>71</v>
      </c>
      <c r="H35" s="8" t="s">
        <v>46</v>
      </c>
      <c r="I35" s="23">
        <v>6996000</v>
      </c>
      <c r="J35" s="23">
        <v>3267000</v>
      </c>
      <c r="K35" s="9">
        <f t="shared" ref="K35" si="5">ROUNDDOWN((J35/I35),3)</f>
        <v>0.46600000000000003</v>
      </c>
      <c r="L35" s="10"/>
    </row>
    <row r="36" spans="1:12" x14ac:dyDescent="0.15">
      <c r="A36" s="111" t="s">
        <v>65</v>
      </c>
      <c r="B36" s="112"/>
      <c r="C36" s="113"/>
      <c r="D36" s="11" t="s">
        <v>14</v>
      </c>
      <c r="E36" s="24"/>
      <c r="F36" s="18" t="s">
        <v>66</v>
      </c>
      <c r="G36" s="31"/>
      <c r="H36" s="12"/>
      <c r="I36" s="13"/>
      <c r="J36" s="13"/>
      <c r="K36" s="13"/>
      <c r="L36" s="14"/>
    </row>
    <row r="37" spans="1:12" x14ac:dyDescent="0.15">
      <c r="A37" s="25">
        <v>44365</v>
      </c>
      <c r="B37" s="26" t="s">
        <v>63</v>
      </c>
      <c r="C37" s="27">
        <v>44554</v>
      </c>
      <c r="D37" s="11" t="s">
        <v>9</v>
      </c>
      <c r="E37" s="24"/>
      <c r="F37" s="20"/>
      <c r="G37" s="30"/>
      <c r="H37" s="12"/>
      <c r="I37" s="13"/>
      <c r="J37" s="13"/>
      <c r="K37" s="13"/>
      <c r="L37" s="14"/>
    </row>
    <row r="38" spans="1:12" x14ac:dyDescent="0.15">
      <c r="A38" s="114" t="s">
        <v>42</v>
      </c>
      <c r="B38" s="115"/>
      <c r="C38" s="115"/>
      <c r="D38" s="28"/>
      <c r="E38" s="29"/>
      <c r="F38" s="21"/>
      <c r="G38" s="15"/>
      <c r="H38" s="15"/>
      <c r="I38" s="16"/>
      <c r="J38" s="16"/>
      <c r="K38" s="16"/>
      <c r="L38" s="17"/>
    </row>
    <row r="39" spans="1:12" x14ac:dyDescent="0.15">
      <c r="A39" s="95" t="s">
        <v>60</v>
      </c>
      <c r="B39" s="117"/>
      <c r="C39" s="118"/>
      <c r="D39" s="7" t="s">
        <v>8</v>
      </c>
      <c r="E39" s="22">
        <v>44364</v>
      </c>
      <c r="F39" s="19" t="s">
        <v>24</v>
      </c>
      <c r="G39" s="30" t="s">
        <v>70</v>
      </c>
      <c r="H39" s="8" t="s">
        <v>46</v>
      </c>
      <c r="I39" s="23">
        <v>8481000</v>
      </c>
      <c r="J39" s="23">
        <v>3509000</v>
      </c>
      <c r="K39" s="9">
        <f t="shared" ref="K39" si="6">ROUNDDOWN((J39/I39),3)</f>
        <v>0.41299999999999998</v>
      </c>
      <c r="L39" s="10"/>
    </row>
    <row r="40" spans="1:12" x14ac:dyDescent="0.15">
      <c r="A40" s="111" t="s">
        <v>67</v>
      </c>
      <c r="B40" s="112"/>
      <c r="C40" s="113"/>
      <c r="D40" s="11" t="s">
        <v>14</v>
      </c>
      <c r="E40" s="24"/>
      <c r="F40" s="18" t="s">
        <v>62</v>
      </c>
      <c r="G40" s="31"/>
      <c r="H40" s="12"/>
      <c r="I40" s="13"/>
      <c r="J40" s="13"/>
      <c r="K40" s="13"/>
      <c r="L40" s="14"/>
    </row>
    <row r="41" spans="1:12" x14ac:dyDescent="0.15">
      <c r="A41" s="25">
        <v>44365</v>
      </c>
      <c r="B41" s="26" t="s">
        <v>63</v>
      </c>
      <c r="C41" s="27">
        <v>44554</v>
      </c>
      <c r="D41" s="11" t="s">
        <v>9</v>
      </c>
      <c r="E41" s="24"/>
      <c r="F41" s="20"/>
      <c r="G41" s="30"/>
      <c r="H41" s="12"/>
      <c r="I41" s="13"/>
      <c r="J41" s="13"/>
      <c r="K41" s="13"/>
      <c r="L41" s="14"/>
    </row>
    <row r="42" spans="1:12" x14ac:dyDescent="0.15">
      <c r="A42" s="114" t="s">
        <v>42</v>
      </c>
      <c r="B42" s="115"/>
      <c r="C42" s="115"/>
      <c r="D42" s="28"/>
      <c r="E42" s="29"/>
      <c r="F42" s="21"/>
      <c r="G42" s="15"/>
      <c r="H42" s="15"/>
      <c r="I42" s="16"/>
      <c r="J42" s="16"/>
      <c r="K42" s="16"/>
      <c r="L42" s="17"/>
    </row>
    <row r="43" spans="1:12" x14ac:dyDescent="0.15">
      <c r="A43" s="95" t="s">
        <v>73</v>
      </c>
      <c r="B43" s="117"/>
      <c r="C43" s="118"/>
      <c r="D43" s="7" t="s">
        <v>8</v>
      </c>
      <c r="E43" s="22">
        <v>44365</v>
      </c>
      <c r="F43" s="19" t="s">
        <v>68</v>
      </c>
      <c r="G43" s="30" t="s">
        <v>72</v>
      </c>
      <c r="H43" s="8" t="s">
        <v>46</v>
      </c>
      <c r="I43" s="23">
        <v>5203000</v>
      </c>
      <c r="J43" s="23">
        <v>2475000</v>
      </c>
      <c r="K43" s="9">
        <f t="shared" ref="K43" si="7">ROUNDDOWN((J43/I43),3)</f>
        <v>0.47499999999999998</v>
      </c>
      <c r="L43" s="10"/>
    </row>
    <row r="44" spans="1:12" x14ac:dyDescent="0.15">
      <c r="A44" s="111" t="s">
        <v>34</v>
      </c>
      <c r="B44" s="112"/>
      <c r="C44" s="113"/>
      <c r="D44" s="11" t="s">
        <v>14</v>
      </c>
      <c r="E44" s="24"/>
      <c r="F44" s="18" t="s">
        <v>69</v>
      </c>
      <c r="G44" s="31"/>
      <c r="H44" s="12"/>
      <c r="I44" s="13"/>
      <c r="J44" s="13"/>
      <c r="K44" s="13"/>
      <c r="L44" s="14"/>
    </row>
    <row r="45" spans="1:12" x14ac:dyDescent="0.15">
      <c r="A45" s="25">
        <v>44366</v>
      </c>
      <c r="B45" s="26" t="s">
        <v>63</v>
      </c>
      <c r="C45" s="27">
        <v>44547</v>
      </c>
      <c r="D45" s="11" t="s">
        <v>9</v>
      </c>
      <c r="E45" s="24"/>
      <c r="F45" s="20"/>
      <c r="G45" s="30"/>
      <c r="H45" s="12"/>
      <c r="I45" s="13"/>
      <c r="J45" s="13"/>
      <c r="K45" s="13"/>
      <c r="L45" s="14"/>
    </row>
    <row r="46" spans="1:12" x14ac:dyDescent="0.15">
      <c r="A46" s="114" t="s">
        <v>22</v>
      </c>
      <c r="B46" s="115"/>
      <c r="C46" s="115"/>
      <c r="D46" s="28"/>
      <c r="E46" s="29"/>
      <c r="F46" s="21"/>
      <c r="G46" s="15"/>
      <c r="H46" s="15"/>
      <c r="I46" s="16"/>
      <c r="J46" s="16"/>
      <c r="K46" s="16"/>
      <c r="L46" s="17"/>
    </row>
    <row r="47" spans="1:12" x14ac:dyDescent="0.15">
      <c r="A47" s="95" t="s">
        <v>61</v>
      </c>
      <c r="B47" s="117"/>
      <c r="C47" s="118"/>
      <c r="D47" s="7" t="s">
        <v>8</v>
      </c>
      <c r="E47" s="22">
        <v>44371</v>
      </c>
      <c r="F47" s="33" t="s">
        <v>53</v>
      </c>
      <c r="G47" s="30" t="s">
        <v>54</v>
      </c>
      <c r="H47" s="8" t="s">
        <v>46</v>
      </c>
      <c r="I47" s="23">
        <v>14443000</v>
      </c>
      <c r="J47" s="23">
        <v>12650000</v>
      </c>
      <c r="K47" s="9">
        <f t="shared" ref="K47" si="8">ROUNDDOWN((J47/I47),3)</f>
        <v>0.875</v>
      </c>
      <c r="L47" s="10"/>
    </row>
    <row r="48" spans="1:12" x14ac:dyDescent="0.15">
      <c r="A48" s="111" t="s">
        <v>34</v>
      </c>
      <c r="B48" s="112"/>
      <c r="C48" s="113"/>
      <c r="D48" s="11" t="s">
        <v>14</v>
      </c>
      <c r="E48" s="24"/>
      <c r="F48" s="18" t="s">
        <v>52</v>
      </c>
      <c r="G48" s="31"/>
      <c r="H48" s="12"/>
      <c r="I48" s="13"/>
      <c r="J48" s="13"/>
      <c r="K48" s="13"/>
      <c r="L48" s="14"/>
    </row>
    <row r="49" spans="1:12" x14ac:dyDescent="0.15">
      <c r="A49" s="25">
        <v>44372</v>
      </c>
      <c r="B49" s="26" t="s">
        <v>63</v>
      </c>
      <c r="C49" s="27">
        <v>44554</v>
      </c>
      <c r="D49" s="11" t="s">
        <v>9</v>
      </c>
      <c r="E49" s="24"/>
      <c r="F49" s="34"/>
      <c r="G49" s="30"/>
      <c r="H49" s="12"/>
      <c r="I49" s="13"/>
      <c r="J49" s="13"/>
      <c r="K49" s="13"/>
      <c r="L49" s="14"/>
    </row>
    <row r="50" spans="1:12" x14ac:dyDescent="0.15">
      <c r="A50" s="114" t="s">
        <v>64</v>
      </c>
      <c r="B50" s="115"/>
      <c r="C50" s="115"/>
      <c r="D50" s="28"/>
      <c r="E50" s="29"/>
      <c r="F50" s="35"/>
      <c r="G50" s="15"/>
      <c r="H50" s="15"/>
      <c r="I50" s="16"/>
      <c r="J50" s="16"/>
      <c r="K50" s="16"/>
      <c r="L50" s="17"/>
    </row>
    <row r="51" spans="1:12" x14ac:dyDescent="0.15">
      <c r="A51" s="95" t="s">
        <v>74</v>
      </c>
      <c r="B51" s="117"/>
      <c r="C51" s="118"/>
      <c r="D51" s="7" t="s">
        <v>8</v>
      </c>
      <c r="E51" s="22">
        <v>44385</v>
      </c>
      <c r="F51" s="19" t="s">
        <v>75</v>
      </c>
      <c r="G51" s="30" t="s">
        <v>78</v>
      </c>
      <c r="H51" s="8" t="s">
        <v>46</v>
      </c>
      <c r="I51" s="23">
        <v>7612000</v>
      </c>
      <c r="J51" s="23">
        <v>6600000</v>
      </c>
      <c r="K51" s="9">
        <f t="shared" ref="K51" si="9">ROUNDDOWN((J51/I51),3)</f>
        <v>0.86699999999999999</v>
      </c>
      <c r="L51" s="10"/>
    </row>
    <row r="52" spans="1:12" x14ac:dyDescent="0.15">
      <c r="A52" s="111" t="s">
        <v>15</v>
      </c>
      <c r="B52" s="112"/>
      <c r="C52" s="113"/>
      <c r="D52" s="11" t="s">
        <v>14</v>
      </c>
      <c r="E52" s="24"/>
      <c r="F52" s="18" t="s">
        <v>79</v>
      </c>
      <c r="G52" s="31"/>
      <c r="H52" s="12"/>
      <c r="I52" s="13"/>
      <c r="J52" s="13"/>
      <c r="K52" s="13"/>
      <c r="L52" s="14"/>
    </row>
    <row r="53" spans="1:12" x14ac:dyDescent="0.15">
      <c r="A53" s="25">
        <v>44386</v>
      </c>
      <c r="B53" s="26" t="s">
        <v>76</v>
      </c>
      <c r="C53" s="27">
        <v>44552</v>
      </c>
      <c r="D53" s="11" t="s">
        <v>9</v>
      </c>
      <c r="E53" s="24"/>
      <c r="F53" s="20"/>
      <c r="G53" s="30"/>
      <c r="H53" s="12"/>
      <c r="I53" s="13"/>
      <c r="J53" s="13"/>
      <c r="K53" s="13"/>
      <c r="L53" s="14"/>
    </row>
    <row r="54" spans="1:12" x14ac:dyDescent="0.15">
      <c r="A54" s="114" t="s">
        <v>77</v>
      </c>
      <c r="B54" s="115"/>
      <c r="C54" s="115"/>
      <c r="D54" s="28"/>
      <c r="E54" s="29"/>
      <c r="F54" s="21"/>
      <c r="G54" s="15"/>
      <c r="H54" s="15"/>
      <c r="I54" s="16"/>
      <c r="J54" s="16"/>
      <c r="K54" s="16"/>
      <c r="L54" s="17"/>
    </row>
    <row r="55" spans="1:12" x14ac:dyDescent="0.15">
      <c r="A55" s="95" t="s">
        <v>80</v>
      </c>
      <c r="B55" s="117"/>
      <c r="C55" s="118"/>
      <c r="D55" s="7" t="s">
        <v>8</v>
      </c>
      <c r="E55" s="22">
        <v>44385</v>
      </c>
      <c r="F55" s="33" t="s">
        <v>81</v>
      </c>
      <c r="G55" s="30" t="s">
        <v>83</v>
      </c>
      <c r="H55" s="8" t="s">
        <v>46</v>
      </c>
      <c r="I55" s="23">
        <v>15763000</v>
      </c>
      <c r="J55" s="23">
        <v>15620000</v>
      </c>
      <c r="K55" s="9">
        <f t="shared" ref="K55" si="10">ROUNDDOWN((J55/I55),3)</f>
        <v>0.99</v>
      </c>
      <c r="L55" s="10"/>
    </row>
    <row r="56" spans="1:12" x14ac:dyDescent="0.15">
      <c r="A56" s="111" t="s">
        <v>15</v>
      </c>
      <c r="B56" s="112"/>
      <c r="C56" s="113"/>
      <c r="D56" s="11" t="s">
        <v>14</v>
      </c>
      <c r="E56" s="24"/>
      <c r="F56" s="18" t="s">
        <v>82</v>
      </c>
      <c r="G56" s="31"/>
      <c r="H56" s="12"/>
      <c r="I56" s="13"/>
      <c r="J56" s="13"/>
      <c r="K56" s="13"/>
      <c r="L56" s="14"/>
    </row>
    <row r="57" spans="1:12" x14ac:dyDescent="0.15">
      <c r="A57" s="25">
        <v>44386</v>
      </c>
      <c r="B57" s="26" t="s">
        <v>76</v>
      </c>
      <c r="C57" s="27">
        <v>44620</v>
      </c>
      <c r="D57" s="11" t="s">
        <v>9</v>
      </c>
      <c r="E57" s="24"/>
      <c r="F57" s="20"/>
      <c r="G57" s="30"/>
      <c r="H57" s="12"/>
      <c r="I57" s="13"/>
      <c r="J57" s="13"/>
      <c r="K57" s="13"/>
      <c r="L57" s="14"/>
    </row>
    <row r="58" spans="1:12" x14ac:dyDescent="0.15">
      <c r="A58" s="114" t="s">
        <v>42</v>
      </c>
      <c r="B58" s="115"/>
      <c r="C58" s="115"/>
      <c r="D58" s="28"/>
      <c r="E58" s="29"/>
      <c r="F58" s="21"/>
      <c r="G58" s="15"/>
      <c r="H58" s="15"/>
      <c r="I58" s="16"/>
      <c r="J58" s="16"/>
      <c r="K58" s="16"/>
      <c r="L58" s="17"/>
    </row>
    <row r="59" spans="1:12" x14ac:dyDescent="0.15">
      <c r="A59" s="95" t="s">
        <v>84</v>
      </c>
      <c r="B59" s="117"/>
      <c r="C59" s="118"/>
      <c r="D59" s="7" t="s">
        <v>8</v>
      </c>
      <c r="E59" s="22">
        <v>44392</v>
      </c>
      <c r="F59" s="19" t="s">
        <v>87</v>
      </c>
      <c r="G59" s="30" t="s">
        <v>89</v>
      </c>
      <c r="H59" s="8" t="s">
        <v>46</v>
      </c>
      <c r="I59" s="23">
        <v>7084000</v>
      </c>
      <c r="J59" s="23">
        <v>5379000</v>
      </c>
      <c r="K59" s="9">
        <f t="shared" ref="K59" si="11">ROUNDDOWN((J59/I59),3)</f>
        <v>0.75900000000000001</v>
      </c>
      <c r="L59" s="10"/>
    </row>
    <row r="60" spans="1:12" x14ac:dyDescent="0.15">
      <c r="A60" s="111" t="s">
        <v>15</v>
      </c>
      <c r="B60" s="112"/>
      <c r="C60" s="113"/>
      <c r="D60" s="11" t="s">
        <v>14</v>
      </c>
      <c r="E60" s="24"/>
      <c r="F60" s="18" t="s">
        <v>88</v>
      </c>
      <c r="G60" s="31"/>
      <c r="H60" s="12"/>
      <c r="I60" s="13"/>
      <c r="J60" s="13"/>
      <c r="K60" s="13"/>
      <c r="L60" s="14"/>
    </row>
    <row r="61" spans="1:12" x14ac:dyDescent="0.15">
      <c r="A61" s="25">
        <v>44393</v>
      </c>
      <c r="B61" s="26" t="s">
        <v>76</v>
      </c>
      <c r="C61" s="32">
        <v>44554</v>
      </c>
      <c r="D61" s="11" t="s">
        <v>9</v>
      </c>
      <c r="E61" s="24"/>
      <c r="F61" s="20"/>
      <c r="G61" s="30"/>
      <c r="H61" s="12"/>
      <c r="I61" s="13"/>
      <c r="J61" s="13"/>
      <c r="K61" s="13"/>
      <c r="L61" s="14"/>
    </row>
    <row r="62" spans="1:12" x14ac:dyDescent="0.15">
      <c r="A62" s="114" t="s">
        <v>42</v>
      </c>
      <c r="B62" s="115"/>
      <c r="C62" s="116"/>
      <c r="D62" s="28"/>
      <c r="E62" s="29"/>
      <c r="F62" s="21"/>
      <c r="G62" s="15"/>
      <c r="H62" s="15"/>
      <c r="I62" s="16"/>
      <c r="J62" s="16"/>
      <c r="K62" s="16"/>
      <c r="L62" s="17"/>
    </row>
    <row r="63" spans="1:12" x14ac:dyDescent="0.15">
      <c r="A63" s="98" t="s">
        <v>85</v>
      </c>
      <c r="B63" s="119"/>
      <c r="C63" s="120"/>
      <c r="D63" s="7" t="s">
        <v>8</v>
      </c>
      <c r="E63" s="22">
        <v>44392</v>
      </c>
      <c r="F63" s="19" t="s">
        <v>23</v>
      </c>
      <c r="G63" s="30" t="s">
        <v>32</v>
      </c>
      <c r="H63" s="8" t="s">
        <v>46</v>
      </c>
      <c r="I63" s="23">
        <v>9977000</v>
      </c>
      <c r="J63" s="23">
        <v>9053000</v>
      </c>
      <c r="K63" s="9">
        <f t="shared" ref="K63" si="12">ROUNDDOWN((J63/I63),3)</f>
        <v>0.90700000000000003</v>
      </c>
      <c r="L63" s="10"/>
    </row>
    <row r="64" spans="1:12" x14ac:dyDescent="0.15">
      <c r="A64" s="111" t="s">
        <v>15</v>
      </c>
      <c r="B64" s="112"/>
      <c r="C64" s="113"/>
      <c r="D64" s="11" t="s">
        <v>14</v>
      </c>
      <c r="E64" s="24"/>
      <c r="F64" s="18" t="s">
        <v>31</v>
      </c>
      <c r="G64" s="31"/>
      <c r="H64" s="12"/>
      <c r="I64" s="13"/>
      <c r="J64" s="13"/>
      <c r="K64" s="13"/>
      <c r="L64" s="14"/>
    </row>
    <row r="65" spans="1:12" x14ac:dyDescent="0.15">
      <c r="A65" s="25">
        <v>44393</v>
      </c>
      <c r="B65" s="26" t="s">
        <v>76</v>
      </c>
      <c r="C65" s="32">
        <v>44550</v>
      </c>
      <c r="D65" s="11" t="s">
        <v>9</v>
      </c>
      <c r="E65" s="24"/>
      <c r="F65" s="20"/>
      <c r="G65" s="30"/>
      <c r="H65" s="12"/>
      <c r="I65" s="13"/>
      <c r="J65" s="13"/>
      <c r="K65" s="13"/>
      <c r="L65" s="14"/>
    </row>
    <row r="66" spans="1:12" x14ac:dyDescent="0.15">
      <c r="A66" s="114" t="s">
        <v>42</v>
      </c>
      <c r="B66" s="115"/>
      <c r="C66" s="116"/>
      <c r="D66" s="28"/>
      <c r="E66" s="29"/>
      <c r="F66" s="21"/>
      <c r="G66" s="15"/>
      <c r="H66" s="15"/>
      <c r="I66" s="16"/>
      <c r="J66" s="16"/>
      <c r="K66" s="16"/>
      <c r="L66" s="17"/>
    </row>
    <row r="67" spans="1:12" x14ac:dyDescent="0.15">
      <c r="A67" s="95" t="s">
        <v>90</v>
      </c>
      <c r="B67" s="117"/>
      <c r="C67" s="118"/>
      <c r="D67" s="7" t="s">
        <v>8</v>
      </c>
      <c r="E67" s="22">
        <v>44392</v>
      </c>
      <c r="F67" s="19" t="s">
        <v>91</v>
      </c>
      <c r="G67" s="30" t="s">
        <v>37</v>
      </c>
      <c r="H67" s="8" t="s">
        <v>46</v>
      </c>
      <c r="I67" s="23">
        <v>4763000</v>
      </c>
      <c r="J67" s="23">
        <v>4180000</v>
      </c>
      <c r="K67" s="9">
        <f t="shared" ref="K67" si="13">ROUNDDOWN((J67/I67),3)</f>
        <v>0.877</v>
      </c>
      <c r="L67" s="10"/>
    </row>
    <row r="68" spans="1:12" x14ac:dyDescent="0.15">
      <c r="A68" s="111" t="s">
        <v>34</v>
      </c>
      <c r="B68" s="112"/>
      <c r="C68" s="113"/>
      <c r="D68" s="11" t="s">
        <v>14</v>
      </c>
      <c r="E68" s="24"/>
      <c r="F68" s="18" t="s">
        <v>92</v>
      </c>
      <c r="G68" s="31"/>
      <c r="H68" s="12"/>
      <c r="I68" s="13"/>
      <c r="J68" s="13"/>
      <c r="K68" s="13"/>
      <c r="L68" s="14"/>
    </row>
    <row r="69" spans="1:12" x14ac:dyDescent="0.15">
      <c r="A69" s="25">
        <v>44393</v>
      </c>
      <c r="B69" s="26" t="s">
        <v>76</v>
      </c>
      <c r="C69" s="32">
        <v>44547</v>
      </c>
      <c r="D69" s="11" t="s">
        <v>9</v>
      </c>
      <c r="E69" s="24"/>
      <c r="F69" s="20"/>
      <c r="G69" s="30"/>
      <c r="H69" s="12"/>
      <c r="I69" s="13"/>
      <c r="J69" s="13"/>
      <c r="K69" s="13"/>
      <c r="L69" s="14"/>
    </row>
    <row r="70" spans="1:12" x14ac:dyDescent="0.15">
      <c r="A70" s="114" t="s">
        <v>42</v>
      </c>
      <c r="B70" s="115"/>
      <c r="C70" s="116"/>
      <c r="D70" s="28"/>
      <c r="E70" s="29"/>
      <c r="F70" s="21"/>
      <c r="G70" s="15"/>
      <c r="H70" s="15"/>
      <c r="I70" s="16"/>
      <c r="J70" s="16"/>
      <c r="K70" s="16"/>
      <c r="L70" s="17"/>
    </row>
    <row r="71" spans="1:12" ht="13.5" customHeight="1" x14ac:dyDescent="0.15">
      <c r="A71" s="95" t="s">
        <v>86</v>
      </c>
      <c r="B71" s="117"/>
      <c r="C71" s="118"/>
      <c r="D71" s="7" t="s">
        <v>8</v>
      </c>
      <c r="E71" s="22">
        <v>44396</v>
      </c>
      <c r="F71" s="19" t="s">
        <v>35</v>
      </c>
      <c r="G71" s="30" t="s">
        <v>37</v>
      </c>
      <c r="H71" s="8" t="s">
        <v>46</v>
      </c>
      <c r="I71" s="23">
        <v>12793000</v>
      </c>
      <c r="J71" s="23">
        <v>8140000</v>
      </c>
      <c r="K71" s="9">
        <f t="shared" ref="K71" si="14">ROUNDDOWN((J71/I71),3)</f>
        <v>0.63600000000000001</v>
      </c>
      <c r="L71" s="10"/>
    </row>
    <row r="72" spans="1:12" ht="13.5" customHeight="1" x14ac:dyDescent="0.15">
      <c r="A72" s="111" t="s">
        <v>34</v>
      </c>
      <c r="B72" s="112"/>
      <c r="C72" s="113"/>
      <c r="D72" s="11" t="s">
        <v>14</v>
      </c>
      <c r="E72" s="24"/>
      <c r="F72" s="18" t="s">
        <v>36</v>
      </c>
      <c r="G72" s="31"/>
      <c r="H72" s="12"/>
      <c r="I72" s="13"/>
      <c r="J72" s="13"/>
      <c r="K72" s="13"/>
      <c r="L72" s="14"/>
    </row>
    <row r="73" spans="1:12" x14ac:dyDescent="0.15">
      <c r="A73" s="25">
        <v>44397</v>
      </c>
      <c r="B73" s="26" t="s">
        <v>40</v>
      </c>
      <c r="C73" s="32">
        <v>44610</v>
      </c>
      <c r="D73" s="11" t="s">
        <v>9</v>
      </c>
      <c r="E73" s="24"/>
      <c r="F73" s="20"/>
      <c r="G73" s="30"/>
      <c r="H73" s="12"/>
      <c r="I73" s="13"/>
      <c r="J73" s="13"/>
      <c r="K73" s="13"/>
      <c r="L73" s="14"/>
    </row>
    <row r="74" spans="1:12" x14ac:dyDescent="0.15">
      <c r="A74" s="114" t="s">
        <v>42</v>
      </c>
      <c r="B74" s="115"/>
      <c r="C74" s="116"/>
      <c r="D74" s="28"/>
      <c r="E74" s="29"/>
      <c r="F74" s="21"/>
      <c r="G74" s="15"/>
      <c r="H74" s="15"/>
      <c r="I74" s="16"/>
      <c r="J74" s="16"/>
      <c r="K74" s="16"/>
      <c r="L74" s="17"/>
    </row>
    <row r="75" spans="1:12" x14ac:dyDescent="0.15">
      <c r="A75" s="95" t="s">
        <v>93</v>
      </c>
      <c r="B75" s="117"/>
      <c r="C75" s="118"/>
      <c r="D75" s="7" t="s">
        <v>8</v>
      </c>
      <c r="E75" s="22">
        <v>44404</v>
      </c>
      <c r="F75" s="33" t="s">
        <v>53</v>
      </c>
      <c r="G75" s="30" t="s">
        <v>54</v>
      </c>
      <c r="H75" s="8" t="s">
        <v>46</v>
      </c>
      <c r="I75" s="23">
        <v>8712000</v>
      </c>
      <c r="J75" s="23">
        <v>8250000</v>
      </c>
      <c r="K75" s="9">
        <f t="shared" ref="K75" si="15">ROUNDDOWN((J75/I75),3)</f>
        <v>0.94599999999999995</v>
      </c>
      <c r="L75" s="10"/>
    </row>
    <row r="76" spans="1:12" x14ac:dyDescent="0.15">
      <c r="A76" s="111" t="s">
        <v>15</v>
      </c>
      <c r="B76" s="112"/>
      <c r="C76" s="113"/>
      <c r="D76" s="11" t="s">
        <v>14</v>
      </c>
      <c r="E76" s="24"/>
      <c r="F76" s="18" t="s">
        <v>52</v>
      </c>
      <c r="G76" s="31"/>
      <c r="H76" s="12"/>
      <c r="I76" s="13"/>
      <c r="J76" s="13"/>
      <c r="K76" s="13"/>
      <c r="L76" s="14"/>
    </row>
    <row r="77" spans="1:12" x14ac:dyDescent="0.15">
      <c r="A77" s="25">
        <v>44405</v>
      </c>
      <c r="B77" s="26" t="s">
        <v>94</v>
      </c>
      <c r="C77" s="32">
        <v>44554</v>
      </c>
      <c r="D77" s="11" t="s">
        <v>9</v>
      </c>
      <c r="E77" s="24"/>
      <c r="F77" s="34"/>
      <c r="G77" s="30"/>
      <c r="H77" s="12"/>
      <c r="I77" s="13"/>
      <c r="J77" s="13"/>
      <c r="K77" s="13"/>
      <c r="L77" s="14"/>
    </row>
    <row r="78" spans="1:12" x14ac:dyDescent="0.15">
      <c r="A78" s="114" t="s">
        <v>42</v>
      </c>
      <c r="B78" s="115"/>
      <c r="C78" s="116"/>
      <c r="D78" s="28"/>
      <c r="E78" s="29"/>
      <c r="F78" s="35"/>
      <c r="G78" s="15"/>
      <c r="H78" s="15"/>
      <c r="I78" s="16"/>
      <c r="J78" s="16"/>
      <c r="K78" s="16"/>
      <c r="L78" s="17"/>
    </row>
    <row r="79" spans="1:12" x14ac:dyDescent="0.15">
      <c r="A79" s="95" t="s">
        <v>95</v>
      </c>
      <c r="B79" s="117"/>
      <c r="C79" s="118"/>
      <c r="D79" s="7" t="s">
        <v>8</v>
      </c>
      <c r="E79" s="22">
        <v>44404</v>
      </c>
      <c r="F79" s="33" t="s">
        <v>53</v>
      </c>
      <c r="G79" s="30" t="s">
        <v>54</v>
      </c>
      <c r="H79" s="8" t="s">
        <v>46</v>
      </c>
      <c r="I79" s="23">
        <v>11957000</v>
      </c>
      <c r="J79" s="23">
        <v>10340000</v>
      </c>
      <c r="K79" s="9">
        <f t="shared" ref="K79" si="16">ROUNDDOWN((J79/I79),3)</f>
        <v>0.86399999999999999</v>
      </c>
      <c r="L79" s="10"/>
    </row>
    <row r="80" spans="1:12" x14ac:dyDescent="0.15">
      <c r="A80" s="111" t="s">
        <v>15</v>
      </c>
      <c r="B80" s="112"/>
      <c r="C80" s="113"/>
      <c r="D80" s="11" t="s">
        <v>14</v>
      </c>
      <c r="E80" s="24"/>
      <c r="F80" s="18" t="s">
        <v>52</v>
      </c>
      <c r="G80" s="31"/>
      <c r="H80" s="12"/>
      <c r="I80" s="13"/>
      <c r="J80" s="13"/>
      <c r="K80" s="13"/>
      <c r="L80" s="14"/>
    </row>
    <row r="81" spans="1:12" x14ac:dyDescent="0.15">
      <c r="A81" s="25">
        <v>44405</v>
      </c>
      <c r="B81" s="26" t="s">
        <v>94</v>
      </c>
      <c r="C81" s="32">
        <v>44554</v>
      </c>
      <c r="D81" s="11" t="s">
        <v>9</v>
      </c>
      <c r="E81" s="24"/>
      <c r="F81" s="34"/>
      <c r="G81" s="30"/>
      <c r="H81" s="12"/>
      <c r="I81" s="13"/>
      <c r="J81" s="13"/>
      <c r="K81" s="13"/>
      <c r="L81" s="14"/>
    </row>
    <row r="82" spans="1:12" x14ac:dyDescent="0.15">
      <c r="A82" s="114" t="s">
        <v>42</v>
      </c>
      <c r="B82" s="115"/>
      <c r="C82" s="116"/>
      <c r="D82" s="28"/>
      <c r="E82" s="29"/>
      <c r="F82" s="35"/>
      <c r="G82" s="15"/>
      <c r="H82" s="15"/>
      <c r="I82" s="16"/>
      <c r="J82" s="16"/>
      <c r="K82" s="16"/>
      <c r="L82" s="17"/>
    </row>
    <row r="83" spans="1:12" x14ac:dyDescent="0.15">
      <c r="A83" s="95" t="s">
        <v>96</v>
      </c>
      <c r="B83" s="117"/>
      <c r="C83" s="118"/>
      <c r="D83" s="7" t="s">
        <v>8</v>
      </c>
      <c r="E83" s="22">
        <v>44413</v>
      </c>
      <c r="F83" s="19" t="s">
        <v>103</v>
      </c>
      <c r="G83" s="30" t="s">
        <v>104</v>
      </c>
      <c r="H83" s="8" t="s">
        <v>46</v>
      </c>
      <c r="I83" s="23">
        <v>15532000</v>
      </c>
      <c r="J83" s="23">
        <v>12859000</v>
      </c>
      <c r="K83" s="9">
        <f t="shared" ref="K83" si="17">ROUNDDOWN((J83/I83),3)</f>
        <v>0.82699999999999996</v>
      </c>
      <c r="L83" s="10"/>
    </row>
    <row r="84" spans="1:12" x14ac:dyDescent="0.15">
      <c r="A84" s="111" t="s">
        <v>34</v>
      </c>
      <c r="B84" s="112"/>
      <c r="C84" s="113"/>
      <c r="D84" s="11" t="s">
        <v>14</v>
      </c>
      <c r="E84" s="24"/>
      <c r="F84" s="18" t="s">
        <v>102</v>
      </c>
      <c r="G84" s="31"/>
      <c r="H84" s="12"/>
      <c r="I84" s="13"/>
      <c r="J84" s="13"/>
      <c r="K84" s="13"/>
      <c r="L84" s="14"/>
    </row>
    <row r="85" spans="1:12" x14ac:dyDescent="0.15">
      <c r="A85" s="25">
        <v>44414</v>
      </c>
      <c r="B85" s="26" t="s">
        <v>97</v>
      </c>
      <c r="C85" s="32">
        <v>44651</v>
      </c>
      <c r="D85" s="11" t="s">
        <v>9</v>
      </c>
      <c r="E85" s="24"/>
      <c r="F85" s="20"/>
      <c r="G85" s="30"/>
      <c r="H85" s="12"/>
      <c r="I85" s="13"/>
      <c r="J85" s="13"/>
      <c r="K85" s="13"/>
      <c r="L85" s="14"/>
    </row>
    <row r="86" spans="1:12" x14ac:dyDescent="0.15">
      <c r="A86" s="114" t="s">
        <v>42</v>
      </c>
      <c r="B86" s="115"/>
      <c r="C86" s="116"/>
      <c r="D86" s="28"/>
      <c r="E86" s="29"/>
      <c r="F86" s="21"/>
      <c r="G86" s="15"/>
      <c r="H86" s="15"/>
      <c r="I86" s="16"/>
      <c r="J86" s="16"/>
      <c r="K86" s="16"/>
      <c r="L86" s="17"/>
    </row>
    <row r="87" spans="1:12" x14ac:dyDescent="0.15">
      <c r="A87" s="95" t="s">
        <v>98</v>
      </c>
      <c r="B87" s="96"/>
      <c r="C87" s="97"/>
      <c r="D87" s="7" t="s">
        <v>8</v>
      </c>
      <c r="E87" s="22">
        <v>44413</v>
      </c>
      <c r="F87" s="66" t="s">
        <v>101</v>
      </c>
      <c r="G87" s="68">
        <v>6010001100734</v>
      </c>
      <c r="H87" s="8" t="s">
        <v>46</v>
      </c>
      <c r="I87" s="67">
        <v>6446000</v>
      </c>
      <c r="J87" s="67">
        <v>4840000</v>
      </c>
      <c r="K87" s="9">
        <f t="shared" ref="K87:K91" si="18">ROUNDDOWN((J87/I87),3)</f>
        <v>0.75</v>
      </c>
      <c r="L87" s="10"/>
    </row>
    <row r="88" spans="1:12" x14ac:dyDescent="0.15">
      <c r="A88" s="70" t="s">
        <v>99</v>
      </c>
      <c r="B88" s="71"/>
      <c r="C88" s="72"/>
      <c r="D88" s="11" t="s">
        <v>14</v>
      </c>
      <c r="E88" s="24"/>
      <c r="F88" s="65" t="s">
        <v>105</v>
      </c>
      <c r="G88" s="12"/>
      <c r="H88" s="12"/>
      <c r="I88" s="13"/>
      <c r="J88" s="13"/>
      <c r="K88" s="13"/>
      <c r="L88" s="14"/>
    </row>
    <row r="89" spans="1:12" x14ac:dyDescent="0.15">
      <c r="A89" s="25">
        <v>44414</v>
      </c>
      <c r="B89" s="26" t="s">
        <v>97</v>
      </c>
      <c r="C89" s="32">
        <v>44554</v>
      </c>
      <c r="D89" s="11" t="s">
        <v>9</v>
      </c>
      <c r="E89" s="24"/>
      <c r="F89" s="65"/>
      <c r="G89" s="12"/>
      <c r="H89" s="12"/>
      <c r="I89" s="13"/>
      <c r="J89" s="13"/>
      <c r="K89" s="13"/>
      <c r="L89" s="14"/>
    </row>
    <row r="90" spans="1:12" x14ac:dyDescent="0.15">
      <c r="A90" s="73" t="s">
        <v>100</v>
      </c>
      <c r="B90" s="74"/>
      <c r="C90" s="75"/>
      <c r="D90" s="28"/>
      <c r="E90" s="29"/>
      <c r="F90" s="21"/>
      <c r="G90" s="15"/>
      <c r="H90" s="15"/>
      <c r="I90" s="16"/>
      <c r="J90" s="16"/>
      <c r="K90" s="16"/>
      <c r="L90" s="17"/>
    </row>
    <row r="91" spans="1:12" x14ac:dyDescent="0.15">
      <c r="A91" s="95" t="s">
        <v>106</v>
      </c>
      <c r="B91" s="96"/>
      <c r="C91" s="97"/>
      <c r="D91" s="7" t="s">
        <v>8</v>
      </c>
      <c r="E91" s="24">
        <v>44427</v>
      </c>
      <c r="F91" s="65" t="s">
        <v>108</v>
      </c>
      <c r="G91" s="69">
        <v>3120001056860</v>
      </c>
      <c r="H91" s="8" t="s">
        <v>46</v>
      </c>
      <c r="I91" s="13">
        <v>1914000</v>
      </c>
      <c r="J91" s="13">
        <v>1001000</v>
      </c>
      <c r="K91" s="9">
        <f t="shared" si="18"/>
        <v>0.52200000000000002</v>
      </c>
      <c r="L91" s="14"/>
    </row>
    <row r="92" spans="1:12" x14ac:dyDescent="0.15">
      <c r="A92" s="70" t="s">
        <v>107</v>
      </c>
      <c r="B92" s="71"/>
      <c r="C92" s="72"/>
      <c r="D92" s="11" t="s">
        <v>14</v>
      </c>
      <c r="E92" s="24"/>
      <c r="F92" s="65" t="s">
        <v>109</v>
      </c>
      <c r="G92" s="12"/>
      <c r="H92" s="12"/>
      <c r="I92" s="13"/>
      <c r="J92" s="13"/>
      <c r="K92" s="13"/>
      <c r="L92" s="14"/>
    </row>
    <row r="93" spans="1:12" x14ac:dyDescent="0.15">
      <c r="A93" s="25">
        <v>44414</v>
      </c>
      <c r="B93" s="26" t="s">
        <v>97</v>
      </c>
      <c r="C93" s="32">
        <v>44547</v>
      </c>
      <c r="D93" s="11" t="s">
        <v>9</v>
      </c>
      <c r="E93" s="24"/>
      <c r="F93" s="65"/>
      <c r="G93" s="12"/>
      <c r="H93" s="12"/>
      <c r="I93" s="13"/>
      <c r="J93" s="13"/>
      <c r="K93" s="13"/>
      <c r="L93" s="14"/>
    </row>
    <row r="94" spans="1:12" x14ac:dyDescent="0.15">
      <c r="A94" s="73" t="s">
        <v>100</v>
      </c>
      <c r="B94" s="74"/>
      <c r="C94" s="75"/>
      <c r="D94" s="64"/>
      <c r="E94" s="24"/>
      <c r="F94" s="65"/>
      <c r="G94" s="15"/>
      <c r="H94" s="15"/>
      <c r="I94" s="13"/>
      <c r="J94" s="13"/>
      <c r="K94" s="16"/>
      <c r="L94" s="14"/>
    </row>
    <row r="95" spans="1:12" x14ac:dyDescent="0.15">
      <c r="A95" s="95" t="s">
        <v>111</v>
      </c>
      <c r="B95" s="117"/>
      <c r="C95" s="118"/>
      <c r="D95" s="7" t="s">
        <v>8</v>
      </c>
      <c r="E95" s="22">
        <v>44434</v>
      </c>
      <c r="F95" s="19" t="s">
        <v>35</v>
      </c>
      <c r="G95" s="30" t="s">
        <v>37</v>
      </c>
      <c r="H95" s="8" t="s">
        <v>46</v>
      </c>
      <c r="I95" s="23">
        <v>6248000</v>
      </c>
      <c r="J95" s="23">
        <v>2860000</v>
      </c>
      <c r="K95" s="9">
        <f t="shared" ref="K95" si="19">ROUNDDOWN((J95/I95),3)</f>
        <v>0.45700000000000002</v>
      </c>
      <c r="L95" s="10"/>
    </row>
    <row r="96" spans="1:12" x14ac:dyDescent="0.15">
      <c r="A96" s="111" t="s">
        <v>15</v>
      </c>
      <c r="B96" s="112"/>
      <c r="C96" s="113"/>
      <c r="D96" s="11" t="s">
        <v>14</v>
      </c>
      <c r="E96" s="24"/>
      <c r="F96" s="18" t="s">
        <v>36</v>
      </c>
      <c r="G96" s="31"/>
      <c r="H96" s="12"/>
      <c r="I96" s="13"/>
      <c r="J96" s="13"/>
      <c r="K96" s="13"/>
      <c r="L96" s="14"/>
    </row>
    <row r="97" spans="1:12" x14ac:dyDescent="0.15">
      <c r="A97" s="25">
        <v>44435</v>
      </c>
      <c r="B97" s="26" t="s">
        <v>40</v>
      </c>
      <c r="C97" s="32">
        <v>44551</v>
      </c>
      <c r="D97" s="11" t="s">
        <v>9</v>
      </c>
      <c r="E97" s="24"/>
      <c r="F97" s="20"/>
      <c r="G97" s="30"/>
      <c r="H97" s="12"/>
      <c r="I97" s="13"/>
      <c r="J97" s="13"/>
      <c r="K97" s="13"/>
      <c r="L97" s="14"/>
    </row>
    <row r="98" spans="1:12" x14ac:dyDescent="0.15">
      <c r="A98" s="114" t="s">
        <v>110</v>
      </c>
      <c r="B98" s="115"/>
      <c r="C98" s="116"/>
      <c r="D98" s="64"/>
      <c r="E98" s="29"/>
      <c r="F98" s="21"/>
      <c r="G98" s="15"/>
      <c r="H98" s="15"/>
      <c r="I98" s="16"/>
      <c r="J98" s="16"/>
      <c r="K98" s="16"/>
      <c r="L98" s="17"/>
    </row>
    <row r="99" spans="1:12" x14ac:dyDescent="0.15">
      <c r="A99" s="95" t="s">
        <v>114</v>
      </c>
      <c r="B99" s="96"/>
      <c r="C99" s="97"/>
      <c r="D99" s="7" t="s">
        <v>8</v>
      </c>
      <c r="E99" s="24">
        <v>44434</v>
      </c>
      <c r="F99" s="76" t="s">
        <v>113</v>
      </c>
      <c r="G99" s="69">
        <v>4011001005165</v>
      </c>
      <c r="H99" s="8" t="s">
        <v>112</v>
      </c>
      <c r="I99" s="13">
        <v>7458000</v>
      </c>
      <c r="J99" s="13">
        <v>1639000</v>
      </c>
      <c r="K99" s="9">
        <f t="shared" ref="K99" si="20">ROUNDDOWN((J99/I99),3)</f>
        <v>0.219</v>
      </c>
      <c r="L99" s="14"/>
    </row>
    <row r="100" spans="1:12" x14ac:dyDescent="0.15">
      <c r="A100" s="70" t="s">
        <v>15</v>
      </c>
      <c r="B100" s="71"/>
      <c r="C100" s="72"/>
      <c r="D100" s="11" t="s">
        <v>14</v>
      </c>
      <c r="E100" s="24"/>
      <c r="F100" s="65" t="s">
        <v>115</v>
      </c>
      <c r="G100" s="12"/>
      <c r="H100" s="12"/>
      <c r="I100" s="13"/>
      <c r="J100" s="13"/>
      <c r="K100" s="13"/>
      <c r="L100" s="14"/>
    </row>
    <row r="101" spans="1:12" x14ac:dyDescent="0.15">
      <c r="A101" s="25">
        <v>44435</v>
      </c>
      <c r="B101" s="26" t="s">
        <v>40</v>
      </c>
      <c r="C101" s="32">
        <v>44554</v>
      </c>
      <c r="D101" s="11" t="s">
        <v>9</v>
      </c>
      <c r="E101" s="24"/>
      <c r="F101" s="65"/>
      <c r="G101" s="12"/>
      <c r="H101" s="12"/>
      <c r="I101" s="13"/>
      <c r="J101" s="13"/>
      <c r="K101" s="13"/>
      <c r="L101" s="14"/>
    </row>
    <row r="102" spans="1:12" x14ac:dyDescent="0.15">
      <c r="A102" s="73" t="s">
        <v>42</v>
      </c>
      <c r="B102" s="74"/>
      <c r="C102" s="75"/>
      <c r="D102" s="28"/>
      <c r="E102" s="29"/>
      <c r="F102" s="21"/>
      <c r="G102" s="15"/>
      <c r="H102" s="15"/>
      <c r="I102" s="16"/>
      <c r="J102" s="16"/>
      <c r="K102" s="16"/>
      <c r="L102" s="17"/>
    </row>
    <row r="103" spans="1:12" x14ac:dyDescent="0.15">
      <c r="A103" s="95" t="s">
        <v>116</v>
      </c>
      <c r="B103" s="96"/>
      <c r="C103" s="97"/>
      <c r="D103" s="7" t="s">
        <v>8</v>
      </c>
      <c r="E103" s="24">
        <v>44446</v>
      </c>
      <c r="F103" s="19" t="s">
        <v>26</v>
      </c>
      <c r="G103" s="61" t="s">
        <v>28</v>
      </c>
      <c r="H103" s="8" t="s">
        <v>46</v>
      </c>
      <c r="I103" s="13">
        <v>4928000</v>
      </c>
      <c r="J103" s="13">
        <v>1914000</v>
      </c>
      <c r="K103" s="9">
        <f t="shared" ref="K103" si="21">ROUNDDOWN((J103/I103),3)</f>
        <v>0.38800000000000001</v>
      </c>
      <c r="L103" s="14"/>
    </row>
    <row r="104" spans="1:12" x14ac:dyDescent="0.15">
      <c r="A104" s="70" t="s">
        <v>15</v>
      </c>
      <c r="B104" s="71"/>
      <c r="C104" s="72"/>
      <c r="D104" s="11" t="s">
        <v>14</v>
      </c>
      <c r="E104" s="24"/>
      <c r="F104" s="18" t="s">
        <v>27</v>
      </c>
      <c r="G104" s="62"/>
      <c r="H104" s="12"/>
      <c r="I104" s="13"/>
      <c r="J104" s="13"/>
      <c r="K104" s="13"/>
      <c r="L104" s="14"/>
    </row>
    <row r="105" spans="1:12" x14ac:dyDescent="0.15">
      <c r="A105" s="25">
        <v>44447</v>
      </c>
      <c r="B105" s="26" t="s">
        <v>117</v>
      </c>
      <c r="C105" s="32">
        <v>44547</v>
      </c>
      <c r="D105" s="11" t="s">
        <v>9</v>
      </c>
      <c r="E105" s="24"/>
      <c r="F105" s="20"/>
      <c r="G105" s="61"/>
      <c r="H105" s="12"/>
      <c r="I105" s="13"/>
      <c r="J105" s="13"/>
      <c r="K105" s="13"/>
      <c r="L105" s="14"/>
    </row>
    <row r="106" spans="1:12" x14ac:dyDescent="0.15">
      <c r="A106" s="77" t="s">
        <v>42</v>
      </c>
      <c r="B106" s="78"/>
      <c r="C106" s="79"/>
      <c r="D106" s="28"/>
      <c r="E106" s="29"/>
      <c r="F106" s="21"/>
      <c r="G106" s="63"/>
      <c r="H106" s="15"/>
      <c r="I106" s="16"/>
      <c r="J106" s="16"/>
      <c r="K106" s="16"/>
      <c r="L106" s="17"/>
    </row>
    <row r="107" spans="1:12" x14ac:dyDescent="0.15">
      <c r="A107" s="105" t="s">
        <v>118</v>
      </c>
      <c r="B107" s="106"/>
      <c r="C107" s="107"/>
      <c r="D107" s="7" t="s">
        <v>8</v>
      </c>
      <c r="E107" s="24">
        <v>44446</v>
      </c>
      <c r="F107" s="76" t="s">
        <v>113</v>
      </c>
      <c r="G107" s="69">
        <v>4011001005165</v>
      </c>
      <c r="H107" s="8" t="s">
        <v>46</v>
      </c>
      <c r="I107" s="13">
        <v>3905000</v>
      </c>
      <c r="J107" s="13">
        <v>2959000</v>
      </c>
      <c r="K107" s="9">
        <f t="shared" ref="K107" si="22">ROUNDDOWN((J107/I107),3)</f>
        <v>0.75700000000000001</v>
      </c>
      <c r="L107" s="14"/>
    </row>
    <row r="108" spans="1:12" x14ac:dyDescent="0.15">
      <c r="A108" s="70" t="s">
        <v>15</v>
      </c>
      <c r="B108" s="71"/>
      <c r="C108" s="72"/>
      <c r="D108" s="11" t="s">
        <v>14</v>
      </c>
      <c r="E108" s="24"/>
      <c r="F108" s="65" t="s">
        <v>115</v>
      </c>
      <c r="G108" s="12"/>
      <c r="H108" s="12"/>
      <c r="I108" s="13"/>
      <c r="J108" s="13"/>
      <c r="K108" s="13"/>
      <c r="L108" s="14"/>
    </row>
    <row r="109" spans="1:12" x14ac:dyDescent="0.15">
      <c r="A109" s="25">
        <v>44447</v>
      </c>
      <c r="B109" s="26" t="s">
        <v>117</v>
      </c>
      <c r="C109" s="32">
        <v>44610</v>
      </c>
      <c r="D109" s="11" t="s">
        <v>9</v>
      </c>
      <c r="E109" s="24"/>
      <c r="F109" s="65"/>
      <c r="G109" s="12"/>
      <c r="H109" s="12"/>
      <c r="I109" s="13"/>
      <c r="J109" s="13"/>
      <c r="K109" s="13"/>
      <c r="L109" s="14"/>
    </row>
    <row r="110" spans="1:12" x14ac:dyDescent="0.15">
      <c r="A110" s="77" t="s">
        <v>42</v>
      </c>
      <c r="B110" s="78"/>
      <c r="C110" s="79"/>
      <c r="D110" s="28"/>
      <c r="E110" s="29"/>
      <c r="F110" s="21"/>
      <c r="G110" s="15"/>
      <c r="H110" s="15"/>
      <c r="I110" s="16"/>
      <c r="J110" s="16"/>
      <c r="K110" s="16"/>
      <c r="L110" s="17"/>
    </row>
    <row r="111" spans="1:12" x14ac:dyDescent="0.15">
      <c r="A111" s="98" t="s">
        <v>119</v>
      </c>
      <c r="B111" s="99"/>
      <c r="C111" s="100"/>
      <c r="D111" s="7" t="s">
        <v>8</v>
      </c>
      <c r="E111" s="24">
        <v>44446</v>
      </c>
      <c r="F111" s="65" t="s">
        <v>120</v>
      </c>
      <c r="G111" s="69">
        <v>6010505002096</v>
      </c>
      <c r="H111" s="8" t="s">
        <v>46</v>
      </c>
      <c r="I111" s="13">
        <v>9636000</v>
      </c>
      <c r="J111" s="13">
        <v>5852000</v>
      </c>
      <c r="K111" s="9">
        <f t="shared" ref="K111" si="23">ROUNDDOWN((J111/I111),3)</f>
        <v>0.60699999999999998</v>
      </c>
      <c r="L111" s="14"/>
    </row>
    <row r="112" spans="1:12" x14ac:dyDescent="0.15">
      <c r="A112" s="70" t="s">
        <v>15</v>
      </c>
      <c r="B112" s="71"/>
      <c r="C112" s="72"/>
      <c r="D112" s="11" t="s">
        <v>14</v>
      </c>
      <c r="E112" s="24"/>
      <c r="F112" s="65" t="s">
        <v>121</v>
      </c>
      <c r="G112" s="12"/>
      <c r="H112" s="12"/>
      <c r="I112" s="13"/>
      <c r="J112" s="13"/>
      <c r="K112" s="13"/>
      <c r="L112" s="14"/>
    </row>
    <row r="113" spans="1:12" x14ac:dyDescent="0.15">
      <c r="A113" s="25">
        <v>44447</v>
      </c>
      <c r="B113" s="26" t="s">
        <v>117</v>
      </c>
      <c r="C113" s="32">
        <v>44547</v>
      </c>
      <c r="D113" s="11" t="s">
        <v>9</v>
      </c>
      <c r="E113" s="24"/>
      <c r="F113" s="65"/>
      <c r="G113" s="12"/>
      <c r="H113" s="12"/>
      <c r="I113" s="13"/>
      <c r="J113" s="13"/>
      <c r="K113" s="13"/>
      <c r="L113" s="14"/>
    </row>
    <row r="114" spans="1:12" x14ac:dyDescent="0.15">
      <c r="A114" s="77" t="s">
        <v>42</v>
      </c>
      <c r="B114" s="78"/>
      <c r="C114" s="79"/>
      <c r="D114" s="28"/>
      <c r="E114" s="29"/>
      <c r="F114" s="21"/>
      <c r="G114" s="15"/>
      <c r="H114" s="15"/>
      <c r="I114" s="16"/>
      <c r="J114" s="16"/>
      <c r="K114" s="16"/>
      <c r="L114" s="17"/>
    </row>
    <row r="115" spans="1:12" x14ac:dyDescent="0.15">
      <c r="A115" s="95" t="s">
        <v>122</v>
      </c>
      <c r="B115" s="96"/>
      <c r="C115" s="97"/>
      <c r="D115" s="7" t="s">
        <v>8</v>
      </c>
      <c r="E115" s="24">
        <v>44446</v>
      </c>
      <c r="F115" s="65" t="s">
        <v>123</v>
      </c>
      <c r="G115" s="69">
        <v>5120001094999</v>
      </c>
      <c r="H115" s="8" t="s">
        <v>46</v>
      </c>
      <c r="I115" s="13">
        <v>4917000</v>
      </c>
      <c r="J115" s="13">
        <v>3850000</v>
      </c>
      <c r="K115" s="9">
        <f t="shared" ref="K115" si="24">ROUNDDOWN((J115/I115),3)</f>
        <v>0.78200000000000003</v>
      </c>
      <c r="L115" s="14"/>
    </row>
    <row r="116" spans="1:12" x14ac:dyDescent="0.15">
      <c r="A116" s="70" t="s">
        <v>15</v>
      </c>
      <c r="B116" s="71"/>
      <c r="C116" s="72"/>
      <c r="D116" s="11" t="s">
        <v>14</v>
      </c>
      <c r="E116" s="24"/>
      <c r="F116" s="65" t="s">
        <v>124</v>
      </c>
      <c r="G116" s="12"/>
      <c r="H116" s="12"/>
      <c r="I116" s="13"/>
      <c r="J116" s="13"/>
      <c r="K116" s="13"/>
      <c r="L116" s="14"/>
    </row>
    <row r="117" spans="1:12" x14ac:dyDescent="0.15">
      <c r="A117" s="25">
        <v>44447</v>
      </c>
      <c r="B117" s="26" t="s">
        <v>117</v>
      </c>
      <c r="C117" s="32">
        <v>44620</v>
      </c>
      <c r="D117" s="11" t="s">
        <v>9</v>
      </c>
      <c r="E117" s="24"/>
      <c r="F117" s="65"/>
      <c r="G117" s="12"/>
      <c r="H117" s="12"/>
      <c r="I117" s="13"/>
      <c r="J117" s="13"/>
      <c r="K117" s="13"/>
      <c r="L117" s="14"/>
    </row>
    <row r="118" spans="1:12" x14ac:dyDescent="0.15">
      <c r="A118" s="77" t="s">
        <v>42</v>
      </c>
      <c r="B118" s="78"/>
      <c r="C118" s="79"/>
      <c r="D118" s="28"/>
      <c r="E118" s="29"/>
      <c r="F118" s="21"/>
      <c r="G118" s="15"/>
      <c r="H118" s="15"/>
      <c r="I118" s="16"/>
      <c r="J118" s="16"/>
      <c r="K118" s="16"/>
      <c r="L118" s="17"/>
    </row>
    <row r="119" spans="1:12" x14ac:dyDescent="0.15">
      <c r="A119" s="108" t="s">
        <v>125</v>
      </c>
      <c r="B119" s="109"/>
      <c r="C119" s="110"/>
      <c r="D119" s="7" t="s">
        <v>8</v>
      </c>
      <c r="E119" s="24">
        <v>44446</v>
      </c>
      <c r="F119" s="19" t="s">
        <v>35</v>
      </c>
      <c r="G119" s="30" t="s">
        <v>37</v>
      </c>
      <c r="H119" s="8" t="s">
        <v>46</v>
      </c>
      <c r="I119" s="13">
        <v>2024000</v>
      </c>
      <c r="J119" s="13">
        <v>1694000</v>
      </c>
      <c r="K119" s="9">
        <f t="shared" ref="K119" si="25">ROUNDDOWN((J119/I119),3)</f>
        <v>0.83599999999999997</v>
      </c>
      <c r="L119" s="14"/>
    </row>
    <row r="120" spans="1:12" x14ac:dyDescent="0.15">
      <c r="A120" s="70" t="s">
        <v>15</v>
      </c>
      <c r="B120" s="71"/>
      <c r="C120" s="72"/>
      <c r="D120" s="11" t="s">
        <v>14</v>
      </c>
      <c r="E120" s="24"/>
      <c r="F120" s="18" t="s">
        <v>36</v>
      </c>
      <c r="G120" s="31"/>
      <c r="H120" s="12"/>
      <c r="I120" s="13"/>
      <c r="J120" s="13"/>
      <c r="K120" s="13"/>
      <c r="L120" s="14"/>
    </row>
    <row r="121" spans="1:12" x14ac:dyDescent="0.15">
      <c r="A121" s="25">
        <v>44447</v>
      </c>
      <c r="B121" s="26" t="s">
        <v>117</v>
      </c>
      <c r="C121" s="32">
        <v>44620</v>
      </c>
      <c r="D121" s="11" t="s">
        <v>9</v>
      </c>
      <c r="E121" s="24"/>
      <c r="F121" s="20"/>
      <c r="G121" s="30"/>
      <c r="H121" s="12"/>
      <c r="I121" s="13"/>
      <c r="J121" s="13"/>
      <c r="K121" s="13"/>
      <c r="L121" s="14"/>
    </row>
    <row r="122" spans="1:12" x14ac:dyDescent="0.15">
      <c r="A122" s="77" t="s">
        <v>42</v>
      </c>
      <c r="B122" s="78"/>
      <c r="C122" s="79"/>
      <c r="D122" s="28"/>
      <c r="E122" s="29"/>
      <c r="F122" s="21"/>
      <c r="G122" s="15"/>
      <c r="H122" s="15"/>
      <c r="I122" s="16"/>
      <c r="J122" s="16"/>
      <c r="K122" s="16"/>
      <c r="L122" s="17"/>
    </row>
    <row r="123" spans="1:12" x14ac:dyDescent="0.15">
      <c r="A123" s="98" t="s">
        <v>127</v>
      </c>
      <c r="B123" s="99"/>
      <c r="C123" s="100"/>
      <c r="D123" s="7" t="s">
        <v>8</v>
      </c>
      <c r="E123" s="24">
        <v>44453</v>
      </c>
      <c r="F123" s="19" t="s">
        <v>87</v>
      </c>
      <c r="G123" s="30" t="s">
        <v>89</v>
      </c>
      <c r="H123" s="8" t="s">
        <v>46</v>
      </c>
      <c r="I123" s="13">
        <v>9977000</v>
      </c>
      <c r="J123" s="13">
        <v>8910000</v>
      </c>
      <c r="K123" s="9">
        <f t="shared" ref="K123" si="26">ROUNDDOWN((J123/I123),3)</f>
        <v>0.89300000000000002</v>
      </c>
      <c r="L123" s="14"/>
    </row>
    <row r="124" spans="1:12" x14ac:dyDescent="0.15">
      <c r="A124" s="70" t="s">
        <v>15</v>
      </c>
      <c r="B124" s="71"/>
      <c r="C124" s="72"/>
      <c r="D124" s="11" t="s">
        <v>14</v>
      </c>
      <c r="E124" s="24"/>
      <c r="F124" s="18" t="s">
        <v>88</v>
      </c>
      <c r="G124" s="31"/>
      <c r="H124" s="12"/>
      <c r="I124" s="13"/>
      <c r="J124" s="13"/>
      <c r="K124" s="13"/>
      <c r="L124" s="14"/>
    </row>
    <row r="125" spans="1:12" x14ac:dyDescent="0.15">
      <c r="A125" s="25">
        <v>44454</v>
      </c>
      <c r="B125" s="26" t="s">
        <v>117</v>
      </c>
      <c r="C125" s="32">
        <v>44620</v>
      </c>
      <c r="D125" s="11" t="s">
        <v>9</v>
      </c>
      <c r="E125" s="24"/>
      <c r="F125" s="20"/>
      <c r="G125" s="30"/>
      <c r="H125" s="12"/>
      <c r="I125" s="13"/>
      <c r="J125" s="13"/>
      <c r="K125" s="13"/>
      <c r="L125" s="14"/>
    </row>
    <row r="126" spans="1:12" x14ac:dyDescent="0.15">
      <c r="A126" s="77" t="s">
        <v>42</v>
      </c>
      <c r="B126" s="78"/>
      <c r="C126" s="79"/>
      <c r="D126" s="28"/>
      <c r="E126" s="29"/>
      <c r="F126" s="21"/>
      <c r="G126" s="15"/>
      <c r="H126" s="15"/>
      <c r="I126" s="16"/>
      <c r="J126" s="16"/>
      <c r="K126" s="16"/>
      <c r="L126" s="17"/>
    </row>
    <row r="127" spans="1:12" x14ac:dyDescent="0.15">
      <c r="A127" s="95" t="s">
        <v>126</v>
      </c>
      <c r="B127" s="96"/>
      <c r="C127" s="97"/>
      <c r="D127" s="7" t="s">
        <v>8</v>
      </c>
      <c r="E127" s="24">
        <v>44453</v>
      </c>
      <c r="F127" s="83" t="s">
        <v>129</v>
      </c>
      <c r="G127" s="69">
        <v>8013401001509</v>
      </c>
      <c r="H127" s="8" t="s">
        <v>46</v>
      </c>
      <c r="I127" s="13">
        <v>4224000</v>
      </c>
      <c r="J127" s="13">
        <v>2750000</v>
      </c>
      <c r="K127" s="9">
        <f t="shared" ref="K127" si="27">ROUNDDOWN((J127/I127),3)</f>
        <v>0.65100000000000002</v>
      </c>
      <c r="L127" s="14"/>
    </row>
    <row r="128" spans="1:12" x14ac:dyDescent="0.15">
      <c r="A128" s="70" t="s">
        <v>128</v>
      </c>
      <c r="B128" s="71"/>
      <c r="C128" s="72"/>
      <c r="D128" s="11" t="s">
        <v>14</v>
      </c>
      <c r="E128" s="24"/>
      <c r="F128" s="65" t="s">
        <v>130</v>
      </c>
      <c r="G128" s="12"/>
      <c r="H128" s="12"/>
      <c r="I128" s="13"/>
      <c r="J128" s="13"/>
      <c r="K128" s="13"/>
      <c r="L128" s="14"/>
    </row>
    <row r="129" spans="1:12" x14ac:dyDescent="0.15">
      <c r="A129" s="25">
        <v>44454</v>
      </c>
      <c r="B129" s="26" t="s">
        <v>117</v>
      </c>
      <c r="C129" s="32">
        <v>44589</v>
      </c>
      <c r="D129" s="11" t="s">
        <v>9</v>
      </c>
      <c r="E129" s="24"/>
      <c r="F129" s="65"/>
      <c r="G129" s="12"/>
      <c r="H129" s="12"/>
      <c r="I129" s="13"/>
      <c r="J129" s="13"/>
      <c r="K129" s="13"/>
      <c r="L129" s="14"/>
    </row>
    <row r="130" spans="1:12" x14ac:dyDescent="0.15">
      <c r="A130" s="77" t="s">
        <v>42</v>
      </c>
      <c r="B130" s="78"/>
      <c r="C130" s="79"/>
      <c r="D130" s="28"/>
      <c r="E130" s="29"/>
      <c r="F130" s="21"/>
      <c r="G130" s="15"/>
      <c r="H130" s="15"/>
      <c r="I130" s="16"/>
      <c r="J130" s="16"/>
      <c r="K130" s="16"/>
      <c r="L130" s="17"/>
    </row>
    <row r="131" spans="1:12" x14ac:dyDescent="0.15">
      <c r="A131" s="95" t="s">
        <v>131</v>
      </c>
      <c r="B131" s="96"/>
      <c r="C131" s="97"/>
      <c r="D131" s="7" t="s">
        <v>8</v>
      </c>
      <c r="E131" s="24">
        <v>44453</v>
      </c>
      <c r="F131" s="65" t="s">
        <v>136</v>
      </c>
      <c r="G131" s="69">
        <v>5040001072146</v>
      </c>
      <c r="H131" s="8" t="s">
        <v>46</v>
      </c>
      <c r="I131" s="13">
        <v>6831000</v>
      </c>
      <c r="J131" s="13">
        <v>6160000</v>
      </c>
      <c r="K131" s="9">
        <f t="shared" ref="K131" si="28">ROUNDDOWN((J131/I131),3)</f>
        <v>0.90100000000000002</v>
      </c>
      <c r="L131" s="14"/>
    </row>
    <row r="132" spans="1:12" x14ac:dyDescent="0.15">
      <c r="A132" s="70" t="s">
        <v>15</v>
      </c>
      <c r="B132" s="71"/>
      <c r="C132" s="72"/>
      <c r="D132" s="11" t="s">
        <v>14</v>
      </c>
      <c r="E132" s="24"/>
      <c r="F132" s="65" t="s">
        <v>132</v>
      </c>
      <c r="G132" s="12"/>
      <c r="H132" s="12"/>
      <c r="I132" s="13"/>
      <c r="J132" s="13"/>
      <c r="K132" s="13"/>
      <c r="L132" s="14"/>
    </row>
    <row r="133" spans="1:12" x14ac:dyDescent="0.15">
      <c r="A133" s="25">
        <v>44454</v>
      </c>
      <c r="B133" s="26" t="s">
        <v>117</v>
      </c>
      <c r="C133" s="32">
        <v>44554</v>
      </c>
      <c r="D133" s="11" t="s">
        <v>9</v>
      </c>
      <c r="E133" s="24"/>
      <c r="F133" s="65"/>
      <c r="G133" s="12"/>
      <c r="H133" s="12"/>
      <c r="I133" s="13"/>
      <c r="J133" s="13"/>
      <c r="K133" s="13"/>
      <c r="L133" s="14"/>
    </row>
    <row r="134" spans="1:12" x14ac:dyDescent="0.15">
      <c r="A134" s="77" t="s">
        <v>42</v>
      </c>
      <c r="B134" s="78"/>
      <c r="C134" s="79"/>
      <c r="D134" s="28"/>
      <c r="E134" s="29"/>
      <c r="F134" s="21"/>
      <c r="G134" s="15"/>
      <c r="H134" s="15"/>
      <c r="I134" s="16"/>
      <c r="J134" s="16"/>
      <c r="K134" s="16"/>
      <c r="L134" s="17"/>
    </row>
    <row r="135" spans="1:12" x14ac:dyDescent="0.15">
      <c r="A135" s="95" t="s">
        <v>133</v>
      </c>
      <c r="B135" s="103"/>
      <c r="C135" s="104"/>
      <c r="D135" s="7" t="s">
        <v>8</v>
      </c>
      <c r="E135" s="24">
        <v>44453</v>
      </c>
      <c r="F135" s="65" t="s">
        <v>137</v>
      </c>
      <c r="G135" s="69">
        <v>9010001008669</v>
      </c>
      <c r="H135" s="8" t="s">
        <v>46</v>
      </c>
      <c r="I135" s="13">
        <v>3883000</v>
      </c>
      <c r="J135" s="13">
        <v>2420000</v>
      </c>
      <c r="K135" s="9">
        <f t="shared" ref="K135" si="29">ROUNDDOWN((J135/I135),3)</f>
        <v>0.623</v>
      </c>
      <c r="L135" s="14"/>
    </row>
    <row r="136" spans="1:12" x14ac:dyDescent="0.15">
      <c r="A136" s="70" t="s">
        <v>15</v>
      </c>
      <c r="B136" s="71"/>
      <c r="C136" s="72"/>
      <c r="D136" s="11" t="s">
        <v>14</v>
      </c>
      <c r="E136" s="24"/>
      <c r="F136" s="65" t="s">
        <v>134</v>
      </c>
      <c r="G136" s="12"/>
      <c r="H136" s="12"/>
      <c r="I136" s="13"/>
      <c r="J136" s="13"/>
      <c r="K136" s="13"/>
      <c r="L136" s="14"/>
    </row>
    <row r="137" spans="1:12" x14ac:dyDescent="0.15">
      <c r="A137" s="25">
        <v>44454</v>
      </c>
      <c r="B137" s="26" t="s">
        <v>117</v>
      </c>
      <c r="C137" s="32">
        <v>44530</v>
      </c>
      <c r="D137" s="11" t="s">
        <v>9</v>
      </c>
      <c r="E137" s="24"/>
      <c r="F137" s="65"/>
      <c r="G137" s="12"/>
      <c r="H137" s="12"/>
      <c r="I137" s="13"/>
      <c r="J137" s="13"/>
      <c r="K137" s="13"/>
      <c r="L137" s="14"/>
    </row>
    <row r="138" spans="1:12" x14ac:dyDescent="0.15">
      <c r="A138" s="77" t="s">
        <v>42</v>
      </c>
      <c r="B138" s="78"/>
      <c r="C138" s="79"/>
      <c r="D138" s="28"/>
      <c r="E138" s="29"/>
      <c r="F138" s="21"/>
      <c r="G138" s="15"/>
      <c r="H138" s="15"/>
      <c r="I138" s="16"/>
      <c r="J138" s="16"/>
      <c r="K138" s="16"/>
      <c r="L138" s="17"/>
    </row>
    <row r="139" spans="1:12" x14ac:dyDescent="0.15">
      <c r="A139" s="95" t="s">
        <v>135</v>
      </c>
      <c r="B139" s="96"/>
      <c r="C139" s="97"/>
      <c r="D139" s="7" t="s">
        <v>8</v>
      </c>
      <c r="E139" s="24">
        <v>44453</v>
      </c>
      <c r="F139" s="65" t="s">
        <v>138</v>
      </c>
      <c r="G139" s="69">
        <v>2120001086883</v>
      </c>
      <c r="H139" s="8" t="s">
        <v>46</v>
      </c>
      <c r="I139" s="13">
        <v>19195000</v>
      </c>
      <c r="J139" s="13">
        <v>15290000</v>
      </c>
      <c r="K139" s="9">
        <f t="shared" ref="K139" si="30">ROUNDDOWN((J139/I139),3)</f>
        <v>0.79600000000000004</v>
      </c>
      <c r="L139" s="14"/>
    </row>
    <row r="140" spans="1:12" x14ac:dyDescent="0.15">
      <c r="A140" s="70" t="s">
        <v>15</v>
      </c>
      <c r="B140" s="71"/>
      <c r="C140" s="72"/>
      <c r="D140" s="11" t="s">
        <v>14</v>
      </c>
      <c r="E140" s="24"/>
      <c r="F140" s="65" t="s">
        <v>139</v>
      </c>
      <c r="G140" s="12"/>
      <c r="H140" s="12"/>
      <c r="I140" s="13"/>
      <c r="J140" s="13"/>
      <c r="K140" s="13"/>
      <c r="L140" s="14"/>
    </row>
    <row r="141" spans="1:12" x14ac:dyDescent="0.15">
      <c r="A141" s="25">
        <v>44454</v>
      </c>
      <c r="B141" s="26" t="s">
        <v>117</v>
      </c>
      <c r="C141" s="32">
        <v>44617</v>
      </c>
      <c r="D141" s="11" t="s">
        <v>9</v>
      </c>
      <c r="E141" s="24"/>
      <c r="F141" s="65"/>
      <c r="G141" s="12"/>
      <c r="H141" s="12"/>
      <c r="I141" s="13"/>
      <c r="J141" s="13"/>
      <c r="K141" s="13"/>
      <c r="L141" s="14"/>
    </row>
    <row r="142" spans="1:12" x14ac:dyDescent="0.15">
      <c r="A142" s="77" t="s">
        <v>42</v>
      </c>
      <c r="B142" s="78"/>
      <c r="C142" s="79"/>
      <c r="D142" s="28"/>
      <c r="E142" s="29"/>
      <c r="F142" s="21"/>
      <c r="G142" s="15"/>
      <c r="H142" s="15"/>
      <c r="I142" s="16"/>
      <c r="J142" s="16"/>
      <c r="K142" s="16"/>
      <c r="L142" s="17"/>
    </row>
    <row r="143" spans="1:12" x14ac:dyDescent="0.15">
      <c r="A143" s="95" t="s">
        <v>140</v>
      </c>
      <c r="B143" s="96"/>
      <c r="C143" s="97"/>
      <c r="D143" s="7" t="s">
        <v>8</v>
      </c>
      <c r="E143" s="24">
        <v>44453</v>
      </c>
      <c r="F143" s="76" t="s">
        <v>113</v>
      </c>
      <c r="G143" s="69">
        <v>4011001005165</v>
      </c>
      <c r="H143" s="8" t="s">
        <v>46</v>
      </c>
      <c r="I143" s="13">
        <v>4940000</v>
      </c>
      <c r="J143" s="13">
        <v>3278000</v>
      </c>
      <c r="K143" s="9">
        <f t="shared" ref="K143" si="31">ROUNDDOWN((J143/I143),3)</f>
        <v>0.66300000000000003</v>
      </c>
      <c r="L143" s="14"/>
    </row>
    <row r="144" spans="1:12" x14ac:dyDescent="0.15">
      <c r="A144" s="70" t="s">
        <v>15</v>
      </c>
      <c r="B144" s="71"/>
      <c r="C144" s="72"/>
      <c r="D144" s="11" t="s">
        <v>14</v>
      </c>
      <c r="E144" s="24"/>
      <c r="F144" s="65" t="s">
        <v>115</v>
      </c>
      <c r="G144" s="12"/>
      <c r="H144" s="12"/>
      <c r="I144" s="13"/>
      <c r="J144" s="13"/>
      <c r="K144" s="13"/>
      <c r="L144" s="14"/>
    </row>
    <row r="145" spans="1:12" x14ac:dyDescent="0.15">
      <c r="A145" s="25">
        <v>44454</v>
      </c>
      <c r="B145" s="26" t="s">
        <v>117</v>
      </c>
      <c r="C145" s="32">
        <v>44585</v>
      </c>
      <c r="D145" s="11" t="s">
        <v>9</v>
      </c>
      <c r="E145" s="24"/>
      <c r="F145" s="65"/>
      <c r="G145" s="12"/>
      <c r="H145" s="12"/>
      <c r="I145" s="13"/>
      <c r="J145" s="13"/>
      <c r="K145" s="13"/>
      <c r="L145" s="14"/>
    </row>
    <row r="146" spans="1:12" x14ac:dyDescent="0.15">
      <c r="A146" s="77" t="s">
        <v>42</v>
      </c>
      <c r="B146" s="78"/>
      <c r="C146" s="79"/>
      <c r="D146" s="28"/>
      <c r="E146" s="29"/>
      <c r="F146" s="21"/>
      <c r="G146" s="15"/>
      <c r="H146" s="15"/>
      <c r="I146" s="16"/>
      <c r="J146" s="16"/>
      <c r="K146" s="16"/>
      <c r="L146" s="17"/>
    </row>
    <row r="147" spans="1:12" x14ac:dyDescent="0.15">
      <c r="A147" s="95" t="s">
        <v>142</v>
      </c>
      <c r="B147" s="96"/>
      <c r="C147" s="97"/>
      <c r="D147" s="7" t="s">
        <v>8</v>
      </c>
      <c r="E147" s="24">
        <v>44467</v>
      </c>
      <c r="F147" s="65" t="s">
        <v>143</v>
      </c>
      <c r="G147" s="69">
        <v>1010005002873</v>
      </c>
      <c r="H147" s="8" t="s">
        <v>46</v>
      </c>
      <c r="I147" s="13">
        <v>11968000</v>
      </c>
      <c r="J147" s="13">
        <v>11605000</v>
      </c>
      <c r="K147" s="9">
        <f t="shared" ref="K147" si="32">ROUNDDOWN((J147/I147),3)</f>
        <v>0.96899999999999997</v>
      </c>
      <c r="L147" s="14"/>
    </row>
    <row r="148" spans="1:12" x14ac:dyDescent="0.15">
      <c r="A148" s="70" t="s">
        <v>15</v>
      </c>
      <c r="B148" s="71"/>
      <c r="C148" s="72"/>
      <c r="D148" s="11" t="s">
        <v>14</v>
      </c>
      <c r="E148" s="24"/>
      <c r="F148" s="65" t="s">
        <v>144</v>
      </c>
      <c r="G148" s="12"/>
      <c r="H148" s="12"/>
      <c r="I148" s="13"/>
      <c r="J148" s="13"/>
      <c r="K148" s="13"/>
      <c r="L148" s="14"/>
    </row>
    <row r="149" spans="1:12" x14ac:dyDescent="0.15">
      <c r="A149" s="25">
        <v>44468</v>
      </c>
      <c r="B149" s="26" t="s">
        <v>117</v>
      </c>
      <c r="C149" s="32">
        <v>44617</v>
      </c>
      <c r="D149" s="11" t="s">
        <v>9</v>
      </c>
      <c r="E149" s="24"/>
      <c r="F149" s="65"/>
      <c r="G149" s="12"/>
      <c r="H149" s="12"/>
      <c r="I149" s="13"/>
      <c r="J149" s="13"/>
      <c r="K149" s="13"/>
      <c r="L149" s="14"/>
    </row>
    <row r="150" spans="1:12" x14ac:dyDescent="0.15">
      <c r="A150" s="77" t="s">
        <v>42</v>
      </c>
      <c r="B150" s="78"/>
      <c r="C150" s="79"/>
      <c r="D150" s="28"/>
      <c r="E150" s="29"/>
      <c r="F150" s="21"/>
      <c r="G150" s="15"/>
      <c r="H150" s="15"/>
      <c r="I150" s="16"/>
      <c r="J150" s="16"/>
      <c r="K150" s="16"/>
      <c r="L150" s="17"/>
    </row>
    <row r="151" spans="1:12" ht="13.5" customHeight="1" x14ac:dyDescent="0.15">
      <c r="A151" s="95" t="s">
        <v>145</v>
      </c>
      <c r="B151" s="101"/>
      <c r="C151" s="102"/>
      <c r="D151" s="7" t="s">
        <v>8</v>
      </c>
      <c r="E151" s="24">
        <v>44467</v>
      </c>
      <c r="F151" s="76" t="s">
        <v>113</v>
      </c>
      <c r="G151" s="69">
        <v>4011001005165</v>
      </c>
      <c r="H151" s="8" t="s">
        <v>46</v>
      </c>
      <c r="I151" s="13">
        <v>7975000</v>
      </c>
      <c r="J151" s="13">
        <v>4268000</v>
      </c>
      <c r="K151" s="9">
        <f t="shared" ref="K151" si="33">ROUNDDOWN((J151/I151),3)</f>
        <v>0.53500000000000003</v>
      </c>
      <c r="L151" s="14"/>
    </row>
    <row r="152" spans="1:12" x14ac:dyDescent="0.15">
      <c r="A152" s="70" t="s">
        <v>15</v>
      </c>
      <c r="B152" s="71"/>
      <c r="C152" s="72"/>
      <c r="D152" s="11" t="s">
        <v>14</v>
      </c>
      <c r="E152" s="24"/>
      <c r="F152" s="65" t="s">
        <v>115</v>
      </c>
      <c r="G152" s="12"/>
      <c r="H152" s="12"/>
      <c r="I152" s="13"/>
      <c r="J152" s="13"/>
      <c r="K152" s="13"/>
      <c r="L152" s="14"/>
    </row>
    <row r="153" spans="1:12" x14ac:dyDescent="0.15">
      <c r="A153" s="25">
        <v>44468</v>
      </c>
      <c r="B153" s="26" t="s">
        <v>40</v>
      </c>
      <c r="C153" s="32">
        <v>44526</v>
      </c>
      <c r="D153" s="11" t="s">
        <v>9</v>
      </c>
      <c r="E153" s="24"/>
      <c r="F153" s="65"/>
      <c r="G153" s="12"/>
      <c r="H153" s="12"/>
      <c r="I153" s="13"/>
      <c r="J153" s="13"/>
      <c r="K153" s="13"/>
      <c r="L153" s="14"/>
    </row>
    <row r="154" spans="1:12" x14ac:dyDescent="0.15">
      <c r="A154" s="80" t="s">
        <v>42</v>
      </c>
      <c r="B154" s="81"/>
      <c r="C154" s="82"/>
      <c r="D154" s="28"/>
      <c r="E154" s="29"/>
      <c r="F154" s="21"/>
      <c r="G154" s="15"/>
      <c r="H154" s="15"/>
      <c r="I154" s="16"/>
      <c r="J154" s="16"/>
      <c r="K154" s="16"/>
      <c r="L154" s="17"/>
    </row>
    <row r="155" spans="1:12" ht="13.5" customHeight="1" x14ac:dyDescent="0.15">
      <c r="A155" s="95" t="s">
        <v>146</v>
      </c>
      <c r="B155" s="101"/>
      <c r="C155" s="102"/>
      <c r="D155" s="7" t="s">
        <v>8</v>
      </c>
      <c r="E155" s="24">
        <v>44467</v>
      </c>
      <c r="F155" s="83" t="s">
        <v>129</v>
      </c>
      <c r="G155" s="69">
        <v>8013401001509</v>
      </c>
      <c r="H155" s="8" t="s">
        <v>46</v>
      </c>
      <c r="I155" s="13">
        <v>2772000</v>
      </c>
      <c r="J155" s="13">
        <v>1760000</v>
      </c>
      <c r="K155" s="9">
        <f t="shared" ref="K155" si="34">ROUNDDOWN((J155/I155),3)</f>
        <v>0.63400000000000001</v>
      </c>
      <c r="L155" s="14"/>
    </row>
    <row r="156" spans="1:12" x14ac:dyDescent="0.15">
      <c r="A156" s="70" t="s">
        <v>15</v>
      </c>
      <c r="B156" s="71"/>
      <c r="C156" s="72"/>
      <c r="D156" s="11" t="s">
        <v>14</v>
      </c>
      <c r="E156" s="24"/>
      <c r="F156" s="65" t="s">
        <v>130</v>
      </c>
      <c r="G156" s="12"/>
      <c r="H156" s="12"/>
      <c r="I156" s="13"/>
      <c r="J156" s="13"/>
      <c r="K156" s="13"/>
      <c r="L156" s="14"/>
    </row>
    <row r="157" spans="1:12" x14ac:dyDescent="0.15">
      <c r="A157" s="25">
        <v>44468</v>
      </c>
      <c r="B157" s="26" t="s">
        <v>40</v>
      </c>
      <c r="C157" s="32">
        <v>44554</v>
      </c>
      <c r="D157" s="11" t="s">
        <v>9</v>
      </c>
      <c r="E157" s="24"/>
      <c r="F157" s="65"/>
      <c r="G157" s="12"/>
      <c r="H157" s="12"/>
      <c r="I157" s="13"/>
      <c r="J157" s="13"/>
      <c r="K157" s="13"/>
      <c r="L157" s="14"/>
    </row>
    <row r="158" spans="1:12" x14ac:dyDescent="0.15">
      <c r="A158" s="80" t="s">
        <v>42</v>
      </c>
      <c r="B158" s="81"/>
      <c r="C158" s="82"/>
      <c r="D158" s="28"/>
      <c r="E158" s="29"/>
      <c r="F158" s="21"/>
      <c r="G158" s="15"/>
      <c r="H158" s="15"/>
      <c r="I158" s="16"/>
      <c r="J158" s="16"/>
      <c r="K158" s="16"/>
      <c r="L158" s="17"/>
    </row>
    <row r="159" spans="1:12" ht="13.5" customHeight="1" x14ac:dyDescent="0.15">
      <c r="A159" s="95" t="s">
        <v>147</v>
      </c>
      <c r="B159" s="101"/>
      <c r="C159" s="102"/>
      <c r="D159" s="7" t="s">
        <v>8</v>
      </c>
      <c r="E159" s="24">
        <v>44467</v>
      </c>
      <c r="F159" s="65" t="s">
        <v>150</v>
      </c>
      <c r="G159" s="69">
        <v>6220001002777</v>
      </c>
      <c r="H159" s="8" t="s">
        <v>46</v>
      </c>
      <c r="I159" s="13">
        <v>5599000</v>
      </c>
      <c r="J159" s="13">
        <v>1000450</v>
      </c>
      <c r="K159" s="9">
        <f t="shared" ref="K159" si="35">ROUNDDOWN((J159/I159),3)</f>
        <v>0.17799999999999999</v>
      </c>
      <c r="L159" s="14"/>
    </row>
    <row r="160" spans="1:12" x14ac:dyDescent="0.15">
      <c r="A160" s="70" t="s">
        <v>15</v>
      </c>
      <c r="B160" s="71"/>
      <c r="C160" s="72"/>
      <c r="D160" s="11" t="s">
        <v>14</v>
      </c>
      <c r="E160" s="24"/>
      <c r="F160" s="65" t="s">
        <v>151</v>
      </c>
      <c r="G160" s="12"/>
      <c r="H160" s="12"/>
      <c r="I160" s="13"/>
      <c r="J160" s="13"/>
      <c r="K160" s="13"/>
      <c r="L160" s="14"/>
    </row>
    <row r="161" spans="1:12" x14ac:dyDescent="0.15">
      <c r="A161" s="25">
        <v>44468</v>
      </c>
      <c r="B161" s="26" t="s">
        <v>40</v>
      </c>
      <c r="C161" s="32">
        <v>44554</v>
      </c>
      <c r="D161" s="11" t="s">
        <v>9</v>
      </c>
      <c r="E161" s="24"/>
      <c r="F161" s="65"/>
      <c r="G161" s="12"/>
      <c r="H161" s="12"/>
      <c r="I161" s="13"/>
      <c r="J161" s="13"/>
      <c r="K161" s="13"/>
      <c r="L161" s="14"/>
    </row>
    <row r="162" spans="1:12" x14ac:dyDescent="0.15">
      <c r="A162" s="80" t="s">
        <v>42</v>
      </c>
      <c r="B162" s="81"/>
      <c r="C162" s="82"/>
      <c r="D162" s="28"/>
      <c r="E162" s="29"/>
      <c r="F162" s="21"/>
      <c r="G162" s="15"/>
      <c r="H162" s="15"/>
      <c r="I162" s="16"/>
      <c r="J162" s="16"/>
      <c r="K162" s="16"/>
      <c r="L162" s="17"/>
    </row>
    <row r="163" spans="1:12" ht="13.5" customHeight="1" x14ac:dyDescent="0.15">
      <c r="A163" s="95" t="s">
        <v>148</v>
      </c>
      <c r="B163" s="101"/>
      <c r="C163" s="102"/>
      <c r="D163" s="7" t="s">
        <v>8</v>
      </c>
      <c r="E163" s="24">
        <v>44467</v>
      </c>
      <c r="F163" s="65" t="s">
        <v>153</v>
      </c>
      <c r="G163" s="69">
        <v>2010001034531</v>
      </c>
      <c r="H163" s="8" t="s">
        <v>46</v>
      </c>
      <c r="I163" s="13">
        <v>3949000</v>
      </c>
      <c r="J163" s="13">
        <v>2530000</v>
      </c>
      <c r="K163" s="9">
        <f t="shared" ref="K163" si="36">ROUNDDOWN((J163/I163),3)</f>
        <v>0.64</v>
      </c>
      <c r="L163" s="14"/>
    </row>
    <row r="164" spans="1:12" x14ac:dyDescent="0.15">
      <c r="A164" s="70" t="s">
        <v>15</v>
      </c>
      <c r="B164" s="71"/>
      <c r="C164" s="72"/>
      <c r="D164" s="11" t="s">
        <v>14</v>
      </c>
      <c r="E164" s="24"/>
      <c r="F164" s="65" t="s">
        <v>152</v>
      </c>
      <c r="G164" s="12"/>
      <c r="H164" s="12"/>
      <c r="I164" s="13"/>
      <c r="J164" s="13"/>
      <c r="K164" s="13"/>
      <c r="L164" s="14"/>
    </row>
    <row r="165" spans="1:12" x14ac:dyDescent="0.15">
      <c r="A165" s="25">
        <v>44468</v>
      </c>
      <c r="B165" s="26" t="s">
        <v>40</v>
      </c>
      <c r="C165" s="32">
        <v>44589</v>
      </c>
      <c r="D165" s="11" t="s">
        <v>9</v>
      </c>
      <c r="E165" s="24"/>
      <c r="F165" s="65"/>
      <c r="G165" s="12"/>
      <c r="H165" s="12"/>
      <c r="I165" s="13"/>
      <c r="J165" s="13"/>
      <c r="K165" s="13"/>
      <c r="L165" s="14"/>
    </row>
    <row r="166" spans="1:12" x14ac:dyDescent="0.15">
      <c r="A166" s="80" t="s">
        <v>42</v>
      </c>
      <c r="B166" s="81"/>
      <c r="C166" s="82"/>
      <c r="D166" s="28"/>
      <c r="E166" s="29"/>
      <c r="F166" s="21"/>
      <c r="G166" s="15"/>
      <c r="H166" s="15"/>
      <c r="I166" s="16"/>
      <c r="J166" s="16"/>
      <c r="K166" s="16"/>
      <c r="L166" s="17"/>
    </row>
    <row r="167" spans="1:12" ht="13.5" customHeight="1" x14ac:dyDescent="0.15">
      <c r="A167" s="95" t="s">
        <v>149</v>
      </c>
      <c r="B167" s="96"/>
      <c r="C167" s="97"/>
      <c r="D167" s="7" t="s">
        <v>8</v>
      </c>
      <c r="E167" s="24">
        <v>44467</v>
      </c>
      <c r="F167" s="83" t="s">
        <v>129</v>
      </c>
      <c r="G167" s="69">
        <v>8013401001509</v>
      </c>
      <c r="H167" s="8" t="s">
        <v>46</v>
      </c>
      <c r="I167" s="13">
        <v>4191000</v>
      </c>
      <c r="J167" s="13">
        <v>3520000</v>
      </c>
      <c r="K167" s="9">
        <f t="shared" ref="K167" si="37">ROUNDDOWN((J167/I167),3)</f>
        <v>0.83899999999999997</v>
      </c>
      <c r="L167" s="14"/>
    </row>
    <row r="168" spans="1:12" x14ac:dyDescent="0.15">
      <c r="A168" s="70" t="s">
        <v>141</v>
      </c>
      <c r="B168" s="71"/>
      <c r="C168" s="72"/>
      <c r="D168" s="11" t="s">
        <v>14</v>
      </c>
      <c r="E168" s="24"/>
      <c r="F168" s="65" t="s">
        <v>130</v>
      </c>
      <c r="G168" s="12"/>
      <c r="H168" s="12"/>
      <c r="I168" s="13"/>
      <c r="J168" s="13"/>
      <c r="K168" s="13"/>
      <c r="L168" s="14"/>
    </row>
    <row r="169" spans="1:12" x14ac:dyDescent="0.15">
      <c r="A169" s="25">
        <v>44468</v>
      </c>
      <c r="B169" s="26" t="s">
        <v>40</v>
      </c>
      <c r="C169" s="32">
        <v>44610</v>
      </c>
      <c r="D169" s="11" t="s">
        <v>9</v>
      </c>
      <c r="E169" s="24"/>
      <c r="F169" s="65"/>
      <c r="G169" s="12"/>
      <c r="H169" s="12"/>
      <c r="I169" s="13"/>
      <c r="J169" s="13"/>
      <c r="K169" s="13"/>
      <c r="L169" s="14"/>
    </row>
    <row r="170" spans="1:12" x14ac:dyDescent="0.15">
      <c r="A170" s="80" t="s">
        <v>42</v>
      </c>
      <c r="B170" s="81"/>
      <c r="C170" s="82"/>
      <c r="D170" s="28"/>
      <c r="E170" s="29"/>
      <c r="F170" s="21"/>
      <c r="G170" s="15"/>
      <c r="H170" s="15"/>
      <c r="I170" s="16"/>
      <c r="J170" s="16"/>
      <c r="K170" s="16"/>
      <c r="L170" s="17"/>
    </row>
    <row r="171" spans="1:12" x14ac:dyDescent="0.15">
      <c r="A171" s="95" t="s">
        <v>154</v>
      </c>
      <c r="B171" s="96"/>
      <c r="C171" s="97"/>
      <c r="D171" s="7" t="s">
        <v>8</v>
      </c>
      <c r="E171" s="24">
        <v>44476</v>
      </c>
      <c r="F171" s="19" t="s">
        <v>25</v>
      </c>
      <c r="G171" s="30" t="s">
        <v>71</v>
      </c>
      <c r="H171" s="8" t="s">
        <v>46</v>
      </c>
      <c r="I171" s="13">
        <v>4268000</v>
      </c>
      <c r="J171" s="13">
        <v>3520000</v>
      </c>
      <c r="K171" s="9">
        <f t="shared" ref="K171:K183" si="38">ROUNDDOWN((J171/I171),3)</f>
        <v>0.82399999999999995</v>
      </c>
      <c r="L171" s="14"/>
    </row>
    <row r="172" spans="1:12" x14ac:dyDescent="0.15">
      <c r="A172" s="70" t="s">
        <v>99</v>
      </c>
      <c r="B172" s="71"/>
      <c r="C172" s="72"/>
      <c r="D172" s="11" t="s">
        <v>14</v>
      </c>
      <c r="E172" s="24"/>
      <c r="F172" s="18" t="s">
        <v>66</v>
      </c>
      <c r="G172" s="31"/>
      <c r="H172" s="12"/>
      <c r="I172" s="13"/>
      <c r="J172" s="13"/>
      <c r="K172" s="13"/>
      <c r="L172" s="14"/>
    </row>
    <row r="173" spans="1:12" x14ac:dyDescent="0.15">
      <c r="A173" s="25">
        <v>44477</v>
      </c>
      <c r="B173" s="26" t="s">
        <v>158</v>
      </c>
      <c r="C173" s="32">
        <v>44554</v>
      </c>
      <c r="D173" s="11" t="s">
        <v>9</v>
      </c>
      <c r="E173" s="24"/>
      <c r="F173" s="20"/>
      <c r="G173" s="30"/>
      <c r="H173" s="12"/>
      <c r="I173" s="13"/>
      <c r="J173" s="13"/>
      <c r="K173" s="13"/>
      <c r="L173" s="14"/>
    </row>
    <row r="174" spans="1:12" x14ac:dyDescent="0.15">
      <c r="A174" s="77" t="s">
        <v>42</v>
      </c>
      <c r="B174" s="78"/>
      <c r="C174" s="79"/>
      <c r="D174" s="28"/>
      <c r="E174" s="29"/>
      <c r="F174" s="21"/>
      <c r="G174" s="15"/>
      <c r="H174" s="15"/>
      <c r="I174" s="16"/>
      <c r="J174" s="16"/>
      <c r="K174" s="16"/>
      <c r="L174" s="17"/>
    </row>
    <row r="175" spans="1:12" x14ac:dyDescent="0.15">
      <c r="A175" s="98" t="s">
        <v>155</v>
      </c>
      <c r="B175" s="99"/>
      <c r="C175" s="100"/>
      <c r="D175" s="7" t="s">
        <v>8</v>
      </c>
      <c r="E175" s="24">
        <v>44476</v>
      </c>
      <c r="F175" s="65" t="s">
        <v>136</v>
      </c>
      <c r="G175" s="69">
        <v>5040001072146</v>
      </c>
      <c r="H175" s="8" t="s">
        <v>46</v>
      </c>
      <c r="I175" s="13">
        <v>6622000</v>
      </c>
      <c r="J175" s="13">
        <v>3993000</v>
      </c>
      <c r="K175" s="9">
        <f t="shared" si="38"/>
        <v>0.60199999999999998</v>
      </c>
      <c r="L175" s="14"/>
    </row>
    <row r="176" spans="1:12" x14ac:dyDescent="0.15">
      <c r="A176" s="70" t="s">
        <v>99</v>
      </c>
      <c r="B176" s="71"/>
      <c r="C176" s="72"/>
      <c r="D176" s="11" t="s">
        <v>14</v>
      </c>
      <c r="E176" s="24"/>
      <c r="F176" s="65" t="s">
        <v>132</v>
      </c>
      <c r="G176" s="12"/>
      <c r="H176" s="12"/>
      <c r="I176" s="13"/>
      <c r="J176" s="13"/>
      <c r="K176" s="13"/>
      <c r="L176" s="14"/>
    </row>
    <row r="177" spans="1:12" x14ac:dyDescent="0.15">
      <c r="A177" s="25">
        <v>44477</v>
      </c>
      <c r="B177" s="26" t="s">
        <v>158</v>
      </c>
      <c r="C177" s="32">
        <v>44568</v>
      </c>
      <c r="D177" s="11" t="s">
        <v>9</v>
      </c>
      <c r="E177" s="24"/>
      <c r="F177" s="65"/>
      <c r="G177" s="12"/>
      <c r="H177" s="12"/>
      <c r="I177" s="13"/>
      <c r="J177" s="13"/>
      <c r="K177" s="13"/>
      <c r="L177" s="14"/>
    </row>
    <row r="178" spans="1:12" x14ac:dyDescent="0.15">
      <c r="A178" s="77" t="s">
        <v>42</v>
      </c>
      <c r="B178" s="78"/>
      <c r="C178" s="79"/>
      <c r="D178" s="28"/>
      <c r="E178" s="29"/>
      <c r="F178" s="21"/>
      <c r="G178" s="15"/>
      <c r="H178" s="15"/>
      <c r="I178" s="16"/>
      <c r="J178" s="16"/>
      <c r="K178" s="16"/>
      <c r="L178" s="17"/>
    </row>
    <row r="179" spans="1:12" x14ac:dyDescent="0.15">
      <c r="A179" s="95" t="s">
        <v>156</v>
      </c>
      <c r="B179" s="96"/>
      <c r="C179" s="97"/>
      <c r="D179" s="7" t="s">
        <v>8</v>
      </c>
      <c r="E179" s="24">
        <v>44476</v>
      </c>
      <c r="F179" s="19" t="s">
        <v>87</v>
      </c>
      <c r="G179" s="30" t="s">
        <v>89</v>
      </c>
      <c r="H179" s="8" t="s">
        <v>46</v>
      </c>
      <c r="I179" s="13">
        <v>4950000</v>
      </c>
      <c r="J179" s="13">
        <v>4950000</v>
      </c>
      <c r="K179" s="9">
        <f t="shared" si="38"/>
        <v>1</v>
      </c>
      <c r="L179" s="14"/>
    </row>
    <row r="180" spans="1:12" x14ac:dyDescent="0.15">
      <c r="A180" s="70" t="s">
        <v>99</v>
      </c>
      <c r="B180" s="71"/>
      <c r="C180" s="72"/>
      <c r="D180" s="11" t="s">
        <v>14</v>
      </c>
      <c r="E180" s="24"/>
      <c r="F180" s="18" t="s">
        <v>88</v>
      </c>
      <c r="G180" s="31"/>
      <c r="H180" s="12"/>
      <c r="I180" s="13"/>
      <c r="J180" s="13"/>
      <c r="K180" s="13"/>
      <c r="L180" s="14"/>
    </row>
    <row r="181" spans="1:12" x14ac:dyDescent="0.15">
      <c r="A181" s="25">
        <v>44477</v>
      </c>
      <c r="B181" s="26" t="s">
        <v>158</v>
      </c>
      <c r="C181" s="32">
        <v>44592</v>
      </c>
      <c r="D181" s="11" t="s">
        <v>9</v>
      </c>
      <c r="E181" s="24"/>
      <c r="F181" s="20"/>
      <c r="G181" s="30"/>
      <c r="H181" s="12"/>
      <c r="I181" s="13"/>
      <c r="J181" s="13"/>
      <c r="K181" s="13"/>
      <c r="L181" s="14"/>
    </row>
    <row r="182" spans="1:12" x14ac:dyDescent="0.15">
      <c r="A182" s="77" t="s">
        <v>42</v>
      </c>
      <c r="B182" s="78"/>
      <c r="C182" s="79"/>
      <c r="D182" s="28"/>
      <c r="E182" s="29"/>
      <c r="F182" s="21"/>
      <c r="G182" s="15"/>
      <c r="H182" s="15"/>
      <c r="I182" s="16"/>
      <c r="J182" s="16"/>
      <c r="K182" s="16"/>
      <c r="L182" s="17"/>
    </row>
    <row r="183" spans="1:12" x14ac:dyDescent="0.15">
      <c r="A183" s="95" t="s">
        <v>157</v>
      </c>
      <c r="B183" s="96"/>
      <c r="C183" s="97"/>
      <c r="D183" s="7" t="s">
        <v>8</v>
      </c>
      <c r="E183" s="24">
        <v>44476</v>
      </c>
      <c r="F183" s="65" t="s">
        <v>159</v>
      </c>
      <c r="G183" s="90" t="s">
        <v>160</v>
      </c>
      <c r="H183" s="8" t="s">
        <v>46</v>
      </c>
      <c r="I183" s="13">
        <v>6820000</v>
      </c>
      <c r="J183" s="13">
        <v>6578000</v>
      </c>
      <c r="K183" s="9">
        <f t="shared" si="38"/>
        <v>0.96399999999999997</v>
      </c>
      <c r="L183" s="14"/>
    </row>
    <row r="184" spans="1:12" x14ac:dyDescent="0.15">
      <c r="A184" s="70" t="s">
        <v>99</v>
      </c>
      <c r="B184" s="71"/>
      <c r="C184" s="72"/>
      <c r="D184" s="11" t="s">
        <v>14</v>
      </c>
      <c r="E184" s="24"/>
      <c r="F184" s="65" t="s">
        <v>161</v>
      </c>
      <c r="G184" s="12"/>
      <c r="H184" s="12"/>
      <c r="I184" s="13"/>
      <c r="J184" s="13"/>
      <c r="K184" s="13"/>
      <c r="L184" s="14"/>
    </row>
    <row r="185" spans="1:12" x14ac:dyDescent="0.15">
      <c r="A185" s="25">
        <v>44477</v>
      </c>
      <c r="B185" s="26" t="s">
        <v>158</v>
      </c>
      <c r="C185" s="32">
        <v>44547</v>
      </c>
      <c r="D185" s="11" t="s">
        <v>9</v>
      </c>
      <c r="E185" s="24"/>
      <c r="F185" s="65"/>
      <c r="G185" s="12"/>
      <c r="H185" s="12"/>
      <c r="I185" s="13"/>
      <c r="J185" s="13"/>
      <c r="K185" s="13"/>
      <c r="L185" s="14"/>
    </row>
    <row r="186" spans="1:12" x14ac:dyDescent="0.15">
      <c r="A186" s="84" t="s">
        <v>42</v>
      </c>
      <c r="B186" s="85"/>
      <c r="C186" s="86"/>
      <c r="D186" s="28"/>
      <c r="E186" s="29"/>
      <c r="F186" s="21"/>
      <c r="G186" s="15"/>
      <c r="H186" s="15"/>
      <c r="I186" s="16"/>
      <c r="J186" s="16"/>
      <c r="K186" s="16"/>
      <c r="L186" s="17"/>
    </row>
    <row r="187" spans="1:12" x14ac:dyDescent="0.15">
      <c r="A187" s="95" t="s">
        <v>162</v>
      </c>
      <c r="B187" s="96"/>
      <c r="C187" s="97"/>
      <c r="D187" s="7" t="s">
        <v>8</v>
      </c>
      <c r="E187" s="24">
        <v>44484</v>
      </c>
      <c r="F187" s="83" t="s">
        <v>129</v>
      </c>
      <c r="G187" s="69">
        <v>8013401001509</v>
      </c>
      <c r="H187" s="8" t="s">
        <v>46</v>
      </c>
      <c r="I187" s="13">
        <v>3608000</v>
      </c>
      <c r="J187" s="13">
        <v>3190000</v>
      </c>
      <c r="K187" s="9">
        <f t="shared" ref="K187:K195" si="39">ROUNDDOWN((J187/I187),3)</f>
        <v>0.88400000000000001</v>
      </c>
      <c r="L187" s="14"/>
    </row>
    <row r="188" spans="1:12" x14ac:dyDescent="0.15">
      <c r="A188" s="70" t="s">
        <v>99</v>
      </c>
      <c r="B188" s="71"/>
      <c r="C188" s="72"/>
      <c r="D188" s="11" t="s">
        <v>14</v>
      </c>
      <c r="E188" s="24"/>
      <c r="F188" s="65" t="s">
        <v>130</v>
      </c>
      <c r="G188" s="12"/>
      <c r="H188" s="12"/>
      <c r="I188" s="13"/>
      <c r="J188" s="13"/>
      <c r="K188" s="13"/>
      <c r="L188" s="14"/>
    </row>
    <row r="189" spans="1:12" x14ac:dyDescent="0.15">
      <c r="A189" s="25">
        <v>44485</v>
      </c>
      <c r="B189" s="26" t="s">
        <v>17</v>
      </c>
      <c r="C189" s="32">
        <v>44547</v>
      </c>
      <c r="D189" s="11" t="s">
        <v>9</v>
      </c>
      <c r="E189" s="24"/>
      <c r="F189" s="65"/>
      <c r="G189" s="12"/>
      <c r="H189" s="12"/>
      <c r="I189" s="13"/>
      <c r="J189" s="13"/>
      <c r="K189" s="13"/>
      <c r="L189" s="14"/>
    </row>
    <row r="190" spans="1:12" x14ac:dyDescent="0.15">
      <c r="A190" s="84" t="s">
        <v>42</v>
      </c>
      <c r="B190" s="85"/>
      <c r="C190" s="86"/>
      <c r="D190" s="28"/>
      <c r="E190" s="29"/>
      <c r="F190" s="21"/>
      <c r="G190" s="15"/>
      <c r="H190" s="15"/>
      <c r="I190" s="16"/>
      <c r="J190" s="16"/>
      <c r="K190" s="16"/>
      <c r="L190" s="17"/>
    </row>
    <row r="191" spans="1:12" x14ac:dyDescent="0.15">
      <c r="A191" s="95" t="s">
        <v>163</v>
      </c>
      <c r="B191" s="96"/>
      <c r="C191" s="97"/>
      <c r="D191" s="7" t="s">
        <v>8</v>
      </c>
      <c r="E191" s="24">
        <v>44484</v>
      </c>
      <c r="F191" s="19" t="s">
        <v>87</v>
      </c>
      <c r="G191" s="30" t="s">
        <v>89</v>
      </c>
      <c r="H191" s="8" t="s">
        <v>46</v>
      </c>
      <c r="I191" s="13">
        <v>12265000</v>
      </c>
      <c r="J191" s="13">
        <v>12100000</v>
      </c>
      <c r="K191" s="9">
        <f t="shared" si="39"/>
        <v>0.98599999999999999</v>
      </c>
      <c r="L191" s="14"/>
    </row>
    <row r="192" spans="1:12" x14ac:dyDescent="0.15">
      <c r="A192" s="70" t="s">
        <v>164</v>
      </c>
      <c r="B192" s="71"/>
      <c r="C192" s="72"/>
      <c r="D192" s="11" t="s">
        <v>14</v>
      </c>
      <c r="E192" s="24"/>
      <c r="F192" s="18" t="s">
        <v>88</v>
      </c>
      <c r="G192" s="31"/>
      <c r="H192" s="12"/>
      <c r="I192" s="13"/>
      <c r="J192" s="13"/>
      <c r="K192" s="13"/>
      <c r="L192" s="14"/>
    </row>
    <row r="193" spans="1:12" x14ac:dyDescent="0.15">
      <c r="A193" s="25">
        <v>44485</v>
      </c>
      <c r="B193" s="26" t="s">
        <v>17</v>
      </c>
      <c r="C193" s="32">
        <v>44620</v>
      </c>
      <c r="D193" s="11" t="s">
        <v>9</v>
      </c>
      <c r="E193" s="24"/>
      <c r="F193" s="20"/>
      <c r="G193" s="30"/>
      <c r="H193" s="12"/>
      <c r="I193" s="13"/>
      <c r="J193" s="13"/>
      <c r="K193" s="13"/>
      <c r="L193" s="14"/>
    </row>
    <row r="194" spans="1:12" x14ac:dyDescent="0.15">
      <c r="A194" s="84" t="s">
        <v>42</v>
      </c>
      <c r="B194" s="85"/>
      <c r="C194" s="86"/>
      <c r="D194" s="28"/>
      <c r="E194" s="29"/>
      <c r="F194" s="21"/>
      <c r="G194" s="15"/>
      <c r="H194" s="15"/>
      <c r="I194" s="16"/>
      <c r="J194" s="16"/>
      <c r="K194" s="16"/>
      <c r="L194" s="17"/>
    </row>
    <row r="195" spans="1:12" x14ac:dyDescent="0.15">
      <c r="A195" s="95" t="s">
        <v>165</v>
      </c>
      <c r="B195" s="96"/>
      <c r="C195" s="97"/>
      <c r="D195" s="7" t="s">
        <v>8</v>
      </c>
      <c r="E195" s="24">
        <v>44496</v>
      </c>
      <c r="F195" s="65" t="s">
        <v>153</v>
      </c>
      <c r="G195" s="69">
        <v>2010001034531</v>
      </c>
      <c r="H195" s="8" t="s">
        <v>46</v>
      </c>
      <c r="I195" s="13">
        <v>6523000</v>
      </c>
      <c r="J195" s="13">
        <v>4950000</v>
      </c>
      <c r="K195" s="9">
        <f t="shared" si="39"/>
        <v>0.75800000000000001</v>
      </c>
      <c r="L195" s="14"/>
    </row>
    <row r="196" spans="1:12" x14ac:dyDescent="0.15">
      <c r="A196" s="70" t="s">
        <v>164</v>
      </c>
      <c r="B196" s="71"/>
      <c r="C196" s="72"/>
      <c r="D196" s="11" t="s">
        <v>14</v>
      </c>
      <c r="E196" s="24"/>
      <c r="F196" s="65" t="s">
        <v>152</v>
      </c>
      <c r="G196" s="12"/>
      <c r="H196" s="12"/>
      <c r="I196" s="13"/>
      <c r="J196" s="13"/>
      <c r="K196" s="13"/>
      <c r="L196" s="14"/>
    </row>
    <row r="197" spans="1:12" x14ac:dyDescent="0.15">
      <c r="A197" s="25">
        <v>44497</v>
      </c>
      <c r="B197" s="26" t="s">
        <v>17</v>
      </c>
      <c r="C197" s="32">
        <v>44620</v>
      </c>
      <c r="D197" s="11" t="s">
        <v>9</v>
      </c>
      <c r="E197" s="24"/>
      <c r="F197" s="65"/>
      <c r="G197" s="12"/>
      <c r="H197" s="12"/>
      <c r="I197" s="13"/>
      <c r="J197" s="13"/>
      <c r="K197" s="13"/>
      <c r="L197" s="14"/>
    </row>
    <row r="198" spans="1:12" x14ac:dyDescent="0.15">
      <c r="A198" s="87" t="s">
        <v>42</v>
      </c>
      <c r="B198" s="88"/>
      <c r="C198" s="89"/>
      <c r="D198" s="28"/>
      <c r="E198" s="29"/>
      <c r="F198" s="21"/>
      <c r="G198" s="15"/>
      <c r="H198" s="15"/>
      <c r="I198" s="16"/>
      <c r="J198" s="16"/>
      <c r="K198" s="16"/>
      <c r="L198" s="17"/>
    </row>
    <row r="199" spans="1:12" x14ac:dyDescent="0.15">
      <c r="A199" s="95" t="s">
        <v>169</v>
      </c>
      <c r="B199" s="96"/>
      <c r="C199" s="97"/>
      <c r="D199" s="7" t="s">
        <v>8</v>
      </c>
      <c r="E199" s="24">
        <v>44496</v>
      </c>
      <c r="F199" s="65" t="s">
        <v>159</v>
      </c>
      <c r="G199" s="69">
        <v>7010901005494</v>
      </c>
      <c r="H199" s="8" t="s">
        <v>46</v>
      </c>
      <c r="I199" s="13">
        <v>3036000</v>
      </c>
      <c r="J199" s="13">
        <v>1000000</v>
      </c>
      <c r="K199" s="9">
        <f t="shared" ref="K199:K203" si="40">ROUNDDOWN((J199/I199),3)</f>
        <v>0.32900000000000001</v>
      </c>
      <c r="L199" s="14"/>
    </row>
    <row r="200" spans="1:12" x14ac:dyDescent="0.15">
      <c r="A200" s="70" t="s">
        <v>167</v>
      </c>
      <c r="B200" s="71"/>
      <c r="C200" s="72"/>
      <c r="D200" s="11" t="s">
        <v>14</v>
      </c>
      <c r="E200" s="24"/>
      <c r="F200" s="65" t="s">
        <v>168</v>
      </c>
      <c r="G200" s="12"/>
      <c r="H200" s="12"/>
      <c r="I200" s="13"/>
      <c r="J200" s="13"/>
      <c r="K200" s="13"/>
      <c r="L200" s="14"/>
    </row>
    <row r="201" spans="1:12" x14ac:dyDescent="0.15">
      <c r="A201" s="25">
        <v>44497</v>
      </c>
      <c r="B201" s="26" t="s">
        <v>17</v>
      </c>
      <c r="C201" s="32">
        <v>44617</v>
      </c>
      <c r="D201" s="11" t="s">
        <v>9</v>
      </c>
      <c r="E201" s="24"/>
      <c r="F201" s="65"/>
      <c r="G201" s="12"/>
      <c r="H201" s="12"/>
      <c r="I201" s="13"/>
      <c r="J201" s="13"/>
      <c r="K201" s="13"/>
      <c r="L201" s="14"/>
    </row>
    <row r="202" spans="1:12" x14ac:dyDescent="0.15">
      <c r="A202" s="87" t="s">
        <v>166</v>
      </c>
      <c r="B202" s="88"/>
      <c r="C202" s="89"/>
      <c r="D202" s="28"/>
      <c r="E202" s="29"/>
      <c r="F202" s="21"/>
      <c r="G202" s="15"/>
      <c r="H202" s="15"/>
      <c r="I202" s="16"/>
      <c r="J202" s="16"/>
      <c r="K202" s="16"/>
      <c r="L202" s="17"/>
    </row>
    <row r="203" spans="1:12" x14ac:dyDescent="0.15">
      <c r="A203" s="95" t="s">
        <v>170</v>
      </c>
      <c r="B203" s="96"/>
      <c r="C203" s="97"/>
      <c r="D203" s="7" t="s">
        <v>8</v>
      </c>
      <c r="E203" s="24">
        <v>44496</v>
      </c>
      <c r="F203" s="65" t="s">
        <v>136</v>
      </c>
      <c r="G203" s="69">
        <v>5040001072146</v>
      </c>
      <c r="H203" s="8" t="s">
        <v>46</v>
      </c>
      <c r="I203" s="13">
        <v>4994000</v>
      </c>
      <c r="J203" s="13">
        <v>4312000</v>
      </c>
      <c r="K203" s="9">
        <f t="shared" si="40"/>
        <v>0.86299999999999999</v>
      </c>
      <c r="L203" s="14"/>
    </row>
    <row r="204" spans="1:12" x14ac:dyDescent="0.15">
      <c r="A204" s="70" t="s">
        <v>164</v>
      </c>
      <c r="B204" s="71"/>
      <c r="C204" s="72"/>
      <c r="D204" s="11" t="s">
        <v>14</v>
      </c>
      <c r="E204" s="24"/>
      <c r="F204" s="65" t="s">
        <v>132</v>
      </c>
      <c r="G204" s="12"/>
      <c r="H204" s="12"/>
      <c r="I204" s="13"/>
      <c r="J204" s="13"/>
      <c r="K204" s="13"/>
      <c r="L204" s="14"/>
    </row>
    <row r="205" spans="1:12" x14ac:dyDescent="0.15">
      <c r="A205" s="25">
        <v>44497</v>
      </c>
      <c r="B205" s="26" t="s">
        <v>17</v>
      </c>
      <c r="C205" s="32">
        <v>44592</v>
      </c>
      <c r="D205" s="11" t="s">
        <v>9</v>
      </c>
      <c r="E205" s="24"/>
      <c r="F205" s="65"/>
      <c r="G205" s="12"/>
      <c r="H205" s="12"/>
      <c r="I205" s="13"/>
      <c r="J205" s="13"/>
      <c r="K205" s="13"/>
      <c r="L205" s="14"/>
    </row>
    <row r="206" spans="1:12" x14ac:dyDescent="0.15">
      <c r="A206" s="87" t="s">
        <v>42</v>
      </c>
      <c r="B206" s="88"/>
      <c r="C206" s="89"/>
      <c r="D206" s="28"/>
      <c r="E206" s="29"/>
      <c r="F206" s="21"/>
      <c r="G206" s="15"/>
      <c r="H206" s="15"/>
      <c r="I206" s="16"/>
      <c r="J206" s="16"/>
      <c r="K206" s="16"/>
      <c r="L206" s="17"/>
    </row>
    <row r="207" spans="1:12" x14ac:dyDescent="0.15">
      <c r="A207" s="95" t="s">
        <v>171</v>
      </c>
      <c r="B207" s="96"/>
      <c r="C207" s="97"/>
      <c r="D207" s="7" t="s">
        <v>8</v>
      </c>
      <c r="E207" s="24">
        <v>44502</v>
      </c>
      <c r="F207" s="65" t="s">
        <v>176</v>
      </c>
      <c r="G207" s="69">
        <v>4120001108792</v>
      </c>
      <c r="H207" s="8" t="s">
        <v>46</v>
      </c>
      <c r="I207" s="13">
        <v>12078000</v>
      </c>
      <c r="J207" s="13">
        <v>2970000</v>
      </c>
      <c r="K207" s="9">
        <f t="shared" ref="K207" si="41">ROUNDDOWN((J207/I207),3)</f>
        <v>0.245</v>
      </c>
      <c r="L207" s="14"/>
    </row>
    <row r="208" spans="1:12" x14ac:dyDescent="0.15">
      <c r="A208" s="70" t="s">
        <v>99</v>
      </c>
      <c r="B208" s="71"/>
      <c r="C208" s="72"/>
      <c r="D208" s="11" t="s">
        <v>14</v>
      </c>
      <c r="E208" s="24"/>
      <c r="F208" s="65" t="s">
        <v>178</v>
      </c>
      <c r="G208" s="12"/>
      <c r="H208" s="12"/>
      <c r="I208" s="13"/>
      <c r="J208" s="13"/>
      <c r="K208" s="13"/>
      <c r="L208" s="14"/>
    </row>
    <row r="209" spans="1:12" x14ac:dyDescent="0.15">
      <c r="A209" s="25">
        <v>44503</v>
      </c>
      <c r="B209" s="26" t="s">
        <v>17</v>
      </c>
      <c r="C209" s="32">
        <v>44620</v>
      </c>
      <c r="D209" s="11" t="s">
        <v>9</v>
      </c>
      <c r="E209" s="24"/>
      <c r="F209" s="65"/>
      <c r="G209" s="12"/>
      <c r="H209" s="12"/>
      <c r="I209" s="13"/>
      <c r="J209" s="13"/>
      <c r="K209" s="13"/>
      <c r="L209" s="14"/>
    </row>
    <row r="210" spans="1:12" x14ac:dyDescent="0.15">
      <c r="A210" s="91" t="s">
        <v>42</v>
      </c>
      <c r="B210" s="92"/>
      <c r="C210" s="93"/>
      <c r="D210" s="28"/>
      <c r="E210" s="29"/>
      <c r="F210" s="21"/>
      <c r="G210" s="15"/>
      <c r="H210" s="15"/>
      <c r="I210" s="16"/>
      <c r="J210" s="16"/>
      <c r="K210" s="16"/>
      <c r="L210" s="17"/>
    </row>
    <row r="211" spans="1:12" x14ac:dyDescent="0.15">
      <c r="A211" s="95" t="s">
        <v>172</v>
      </c>
      <c r="B211" s="96"/>
      <c r="C211" s="97"/>
      <c r="D211" s="7" t="s">
        <v>8</v>
      </c>
      <c r="E211" s="24">
        <v>44502</v>
      </c>
      <c r="F211" s="19" t="s">
        <v>35</v>
      </c>
      <c r="G211" s="30" t="s">
        <v>37</v>
      </c>
      <c r="H211" s="8" t="s">
        <v>46</v>
      </c>
      <c r="I211" s="13">
        <v>4356000</v>
      </c>
      <c r="J211" s="13">
        <v>3245000</v>
      </c>
      <c r="K211" s="9">
        <f t="shared" ref="K211" si="42">ROUNDDOWN((J211/I211),3)</f>
        <v>0.74399999999999999</v>
      </c>
      <c r="L211" s="14"/>
    </row>
    <row r="212" spans="1:12" x14ac:dyDescent="0.15">
      <c r="A212" s="70" t="s">
        <v>99</v>
      </c>
      <c r="B212" s="71"/>
      <c r="C212" s="72"/>
      <c r="D212" s="11" t="s">
        <v>14</v>
      </c>
      <c r="E212" s="24"/>
      <c r="F212" s="18" t="s">
        <v>36</v>
      </c>
      <c r="G212" s="31"/>
      <c r="H212" s="12"/>
      <c r="I212" s="13"/>
      <c r="J212" s="13"/>
      <c r="K212" s="13"/>
      <c r="L212" s="14"/>
    </row>
    <row r="213" spans="1:12" x14ac:dyDescent="0.15">
      <c r="A213" s="25">
        <v>44503</v>
      </c>
      <c r="B213" s="26" t="s">
        <v>17</v>
      </c>
      <c r="C213" s="32">
        <v>44592</v>
      </c>
      <c r="D213" s="11" t="s">
        <v>9</v>
      </c>
      <c r="E213" s="24"/>
      <c r="F213" s="20"/>
      <c r="G213" s="30"/>
      <c r="H213" s="12"/>
      <c r="I213" s="13"/>
      <c r="J213" s="13"/>
      <c r="K213" s="13"/>
      <c r="L213" s="14"/>
    </row>
    <row r="214" spans="1:12" x14ac:dyDescent="0.15">
      <c r="A214" s="91" t="s">
        <v>42</v>
      </c>
      <c r="B214" s="92"/>
      <c r="C214" s="93"/>
      <c r="D214" s="28"/>
      <c r="E214" s="29"/>
      <c r="F214" s="21"/>
      <c r="G214" s="15"/>
      <c r="H214" s="15"/>
      <c r="I214" s="16"/>
      <c r="J214" s="16"/>
      <c r="K214" s="16"/>
      <c r="L214" s="17"/>
    </row>
    <row r="215" spans="1:12" x14ac:dyDescent="0.15">
      <c r="A215" s="95" t="s">
        <v>173</v>
      </c>
      <c r="B215" s="96"/>
      <c r="C215" s="97"/>
      <c r="D215" s="7" t="s">
        <v>8</v>
      </c>
      <c r="E215" s="24">
        <v>44502</v>
      </c>
      <c r="F215" s="65" t="s">
        <v>177</v>
      </c>
      <c r="G215" s="69">
        <v>5011101012993</v>
      </c>
      <c r="H215" s="8" t="s">
        <v>46</v>
      </c>
      <c r="I215" s="13">
        <v>4906000</v>
      </c>
      <c r="J215" s="13">
        <v>1870000</v>
      </c>
      <c r="K215" s="9">
        <f t="shared" ref="K215" si="43">ROUNDDOWN((J215/I215),3)</f>
        <v>0.38100000000000001</v>
      </c>
      <c r="L215" s="14"/>
    </row>
    <row r="216" spans="1:12" x14ac:dyDescent="0.15">
      <c r="A216" s="70" t="s">
        <v>99</v>
      </c>
      <c r="B216" s="71"/>
      <c r="C216" s="72"/>
      <c r="D216" s="11" t="s">
        <v>14</v>
      </c>
      <c r="E216" s="24"/>
      <c r="F216" s="65" t="s">
        <v>179</v>
      </c>
      <c r="G216" s="12"/>
      <c r="H216" s="12"/>
      <c r="I216" s="13"/>
      <c r="J216" s="13"/>
      <c r="K216" s="13"/>
      <c r="L216" s="14"/>
    </row>
    <row r="217" spans="1:12" x14ac:dyDescent="0.15">
      <c r="A217" s="25">
        <v>44503</v>
      </c>
      <c r="B217" s="26" t="s">
        <v>17</v>
      </c>
      <c r="C217" s="32">
        <v>44592</v>
      </c>
      <c r="D217" s="11" t="s">
        <v>9</v>
      </c>
      <c r="E217" s="24"/>
      <c r="F217" s="65"/>
      <c r="G217" s="12"/>
      <c r="H217" s="12"/>
      <c r="I217" s="13"/>
      <c r="J217" s="13"/>
      <c r="K217" s="13"/>
      <c r="L217" s="14"/>
    </row>
    <row r="218" spans="1:12" x14ac:dyDescent="0.15">
      <c r="A218" s="91" t="s">
        <v>42</v>
      </c>
      <c r="B218" s="92"/>
      <c r="C218" s="93"/>
      <c r="D218" s="28"/>
      <c r="E218" s="29"/>
      <c r="F218" s="21"/>
      <c r="G218" s="15"/>
      <c r="H218" s="15"/>
      <c r="I218" s="16"/>
      <c r="J218" s="16"/>
      <c r="K218" s="16"/>
      <c r="L218" s="17"/>
    </row>
    <row r="219" spans="1:12" x14ac:dyDescent="0.15">
      <c r="A219" s="98" t="s">
        <v>174</v>
      </c>
      <c r="B219" s="99"/>
      <c r="C219" s="100"/>
      <c r="D219" s="7" t="s">
        <v>8</v>
      </c>
      <c r="E219" s="24">
        <v>44502</v>
      </c>
      <c r="F219" s="83" t="s">
        <v>129</v>
      </c>
      <c r="G219" s="69">
        <v>8013401001509</v>
      </c>
      <c r="H219" s="8" t="s">
        <v>46</v>
      </c>
      <c r="I219" s="13">
        <v>3113000</v>
      </c>
      <c r="J219" s="13">
        <v>2178000</v>
      </c>
      <c r="K219" s="9">
        <f t="shared" ref="K219" si="44">ROUNDDOWN((J219/I219),3)</f>
        <v>0.69899999999999995</v>
      </c>
      <c r="L219" s="14"/>
    </row>
    <row r="220" spans="1:12" x14ac:dyDescent="0.15">
      <c r="A220" s="70" t="s">
        <v>99</v>
      </c>
      <c r="B220" s="71"/>
      <c r="C220" s="72"/>
      <c r="D220" s="11" t="s">
        <v>14</v>
      </c>
      <c r="E220" s="24"/>
      <c r="F220" s="65" t="s">
        <v>130</v>
      </c>
      <c r="G220" s="12"/>
      <c r="H220" s="12"/>
      <c r="I220" s="13"/>
      <c r="J220" s="13"/>
      <c r="K220" s="13"/>
      <c r="L220" s="14"/>
    </row>
    <row r="221" spans="1:12" x14ac:dyDescent="0.15">
      <c r="A221" s="25">
        <v>44503</v>
      </c>
      <c r="B221" s="26" t="s">
        <v>17</v>
      </c>
      <c r="C221" s="32">
        <v>44602</v>
      </c>
      <c r="D221" s="11" t="s">
        <v>9</v>
      </c>
      <c r="E221" s="24"/>
      <c r="F221" s="65"/>
      <c r="G221" s="12"/>
      <c r="H221" s="12"/>
      <c r="I221" s="13"/>
      <c r="J221" s="13"/>
      <c r="K221" s="13"/>
      <c r="L221" s="14"/>
    </row>
    <row r="222" spans="1:12" x14ac:dyDescent="0.15">
      <c r="A222" s="91" t="s">
        <v>42</v>
      </c>
      <c r="B222" s="92"/>
      <c r="C222" s="93"/>
      <c r="D222" s="28"/>
      <c r="E222" s="29"/>
      <c r="F222" s="21"/>
      <c r="G222" s="15"/>
      <c r="H222" s="15"/>
      <c r="I222" s="16"/>
      <c r="J222" s="16"/>
      <c r="K222" s="16"/>
      <c r="L222" s="17"/>
    </row>
    <row r="223" spans="1:12" x14ac:dyDescent="0.15">
      <c r="A223" s="95" t="s">
        <v>175</v>
      </c>
      <c r="B223" s="96"/>
      <c r="C223" s="97"/>
      <c r="D223" s="7" t="s">
        <v>8</v>
      </c>
      <c r="E223" s="24">
        <v>44502</v>
      </c>
      <c r="F223" s="19" t="s">
        <v>87</v>
      </c>
      <c r="G223" s="30" t="s">
        <v>89</v>
      </c>
      <c r="H223" s="8" t="s">
        <v>46</v>
      </c>
      <c r="I223" s="13">
        <v>6666000</v>
      </c>
      <c r="J223" s="13">
        <v>3069000</v>
      </c>
      <c r="K223" s="9">
        <f t="shared" ref="K223" si="45">ROUNDDOWN((J223/I223),3)</f>
        <v>0.46</v>
      </c>
      <c r="L223" s="14"/>
    </row>
    <row r="224" spans="1:12" x14ac:dyDescent="0.15">
      <c r="A224" s="70" t="s">
        <v>99</v>
      </c>
      <c r="B224" s="71"/>
      <c r="C224" s="72"/>
      <c r="D224" s="11" t="s">
        <v>14</v>
      </c>
      <c r="E224" s="24"/>
      <c r="F224" s="18" t="s">
        <v>88</v>
      </c>
      <c r="G224" s="31"/>
      <c r="H224" s="12"/>
      <c r="I224" s="13"/>
      <c r="J224" s="13"/>
      <c r="K224" s="13"/>
      <c r="L224" s="14"/>
    </row>
    <row r="225" spans="1:12" x14ac:dyDescent="0.15">
      <c r="A225" s="25">
        <v>44503</v>
      </c>
      <c r="B225" s="26" t="s">
        <v>17</v>
      </c>
      <c r="C225" s="32">
        <v>44592</v>
      </c>
      <c r="D225" s="11" t="s">
        <v>9</v>
      </c>
      <c r="E225" s="24"/>
      <c r="F225" s="20"/>
      <c r="G225" s="30"/>
      <c r="H225" s="12"/>
      <c r="I225" s="13"/>
      <c r="J225" s="13"/>
      <c r="K225" s="13"/>
      <c r="L225" s="14"/>
    </row>
    <row r="226" spans="1:12" x14ac:dyDescent="0.15">
      <c r="A226" s="91" t="s">
        <v>42</v>
      </c>
      <c r="B226" s="92"/>
      <c r="C226" s="93"/>
      <c r="D226" s="28"/>
      <c r="E226" s="29"/>
      <c r="F226" s="21"/>
      <c r="G226" s="15"/>
      <c r="H226" s="15"/>
      <c r="I226" s="16"/>
      <c r="J226" s="16"/>
      <c r="K226" s="16"/>
      <c r="L226" s="17"/>
    </row>
    <row r="227" spans="1:12" x14ac:dyDescent="0.15">
      <c r="A227" s="95" t="s">
        <v>180</v>
      </c>
      <c r="B227" s="96"/>
      <c r="C227" s="97"/>
      <c r="D227" s="7" t="s">
        <v>8</v>
      </c>
      <c r="E227" s="24">
        <v>44509</v>
      </c>
      <c r="F227" s="65" t="s">
        <v>184</v>
      </c>
      <c r="G227" s="69">
        <v>7010001008737</v>
      </c>
      <c r="H227" s="8" t="s">
        <v>46</v>
      </c>
      <c r="I227" s="13">
        <v>4323000</v>
      </c>
      <c r="J227" s="13">
        <v>1991000</v>
      </c>
      <c r="K227" s="9">
        <f t="shared" ref="K227" si="46">ROUNDDOWN((J227/I227),3)</f>
        <v>0.46</v>
      </c>
      <c r="L227" s="14"/>
    </row>
    <row r="228" spans="1:12" x14ac:dyDescent="0.15">
      <c r="A228" s="94" t="s">
        <v>193</v>
      </c>
      <c r="B228" s="71"/>
      <c r="C228" s="72"/>
      <c r="D228" s="11" t="s">
        <v>14</v>
      </c>
      <c r="E228" s="24"/>
      <c r="F228" s="65" t="s">
        <v>183</v>
      </c>
      <c r="G228" s="12"/>
      <c r="H228" s="12"/>
      <c r="I228" s="13"/>
      <c r="J228" s="13"/>
      <c r="K228" s="13"/>
      <c r="L228" s="14"/>
    </row>
    <row r="229" spans="1:12" x14ac:dyDescent="0.15">
      <c r="A229" s="25">
        <v>44510</v>
      </c>
      <c r="B229" s="26" t="s">
        <v>17</v>
      </c>
      <c r="C229" s="32">
        <v>44592</v>
      </c>
      <c r="D229" s="11" t="s">
        <v>9</v>
      </c>
      <c r="E229" s="24"/>
      <c r="F229" s="65"/>
      <c r="G229" s="12"/>
      <c r="H229" s="12"/>
      <c r="I229" s="13"/>
      <c r="J229" s="13"/>
      <c r="K229" s="13"/>
      <c r="L229" s="14"/>
    </row>
    <row r="230" spans="1:12" x14ac:dyDescent="0.15">
      <c r="A230" s="91" t="s">
        <v>42</v>
      </c>
      <c r="B230" s="92"/>
      <c r="C230" s="93"/>
      <c r="D230" s="28"/>
      <c r="E230" s="29"/>
      <c r="F230" s="21"/>
      <c r="G230" s="15"/>
      <c r="H230" s="15"/>
      <c r="I230" s="16"/>
      <c r="J230" s="16"/>
      <c r="K230" s="16"/>
      <c r="L230" s="17"/>
    </row>
    <row r="231" spans="1:12" x14ac:dyDescent="0.15">
      <c r="A231" s="95" t="s">
        <v>181</v>
      </c>
      <c r="B231" s="96"/>
      <c r="C231" s="97"/>
      <c r="D231" s="7" t="s">
        <v>8</v>
      </c>
      <c r="E231" s="24">
        <v>44509</v>
      </c>
      <c r="F231" s="65" t="s">
        <v>182</v>
      </c>
      <c r="G231" s="69">
        <v>5010001083947</v>
      </c>
      <c r="H231" s="8" t="s">
        <v>46</v>
      </c>
      <c r="I231" s="13">
        <v>8932000</v>
      </c>
      <c r="J231" s="13">
        <v>5467000</v>
      </c>
      <c r="K231" s="9">
        <f t="shared" ref="K231" si="47">ROUNDDOWN((J231/I231),3)</f>
        <v>0.61199999999999999</v>
      </c>
      <c r="L231" s="14"/>
    </row>
    <row r="232" spans="1:12" x14ac:dyDescent="0.15">
      <c r="A232" s="70" t="s">
        <v>99</v>
      </c>
      <c r="B232" s="71"/>
      <c r="C232" s="72"/>
      <c r="D232" s="11" t="s">
        <v>14</v>
      </c>
      <c r="E232" s="24"/>
      <c r="F232" s="65" t="s">
        <v>185</v>
      </c>
      <c r="G232" s="12"/>
      <c r="H232" s="12"/>
      <c r="I232" s="13"/>
      <c r="J232" s="13"/>
      <c r="K232" s="13"/>
      <c r="L232" s="14"/>
    </row>
    <row r="233" spans="1:12" x14ac:dyDescent="0.15">
      <c r="A233" s="25">
        <v>44510</v>
      </c>
      <c r="B233" s="26" t="s">
        <v>17</v>
      </c>
      <c r="C233" s="32">
        <v>44620</v>
      </c>
      <c r="D233" s="11" t="s">
        <v>9</v>
      </c>
      <c r="E233" s="24"/>
      <c r="F233" s="65"/>
      <c r="G233" s="12"/>
      <c r="H233" s="12"/>
      <c r="I233" s="13"/>
      <c r="J233" s="13"/>
      <c r="K233" s="13"/>
      <c r="L233" s="14"/>
    </row>
    <row r="234" spans="1:12" x14ac:dyDescent="0.15">
      <c r="A234" s="91" t="s">
        <v>42</v>
      </c>
      <c r="B234" s="92"/>
      <c r="C234" s="93"/>
      <c r="D234" s="28"/>
      <c r="E234" s="29"/>
      <c r="F234" s="21"/>
      <c r="G234" s="15"/>
      <c r="H234" s="15"/>
      <c r="I234" s="16"/>
      <c r="J234" s="16"/>
      <c r="K234" s="16"/>
      <c r="L234" s="17"/>
    </row>
    <row r="235" spans="1:12" x14ac:dyDescent="0.15">
      <c r="A235" s="95" t="s">
        <v>186</v>
      </c>
      <c r="B235" s="96"/>
      <c r="C235" s="97"/>
      <c r="D235" s="7" t="s">
        <v>8</v>
      </c>
      <c r="E235" s="24">
        <v>44522</v>
      </c>
      <c r="F235" s="65" t="s">
        <v>187</v>
      </c>
      <c r="G235" s="69">
        <v>5120001094999</v>
      </c>
      <c r="H235" s="8" t="s">
        <v>46</v>
      </c>
      <c r="I235" s="13">
        <v>7073000</v>
      </c>
      <c r="J235" s="13">
        <v>4070000</v>
      </c>
      <c r="K235" s="9">
        <f t="shared" ref="K235" si="48">ROUNDDOWN((J235/I235),3)</f>
        <v>0.57499999999999996</v>
      </c>
      <c r="L235" s="14"/>
    </row>
    <row r="236" spans="1:12" x14ac:dyDescent="0.15">
      <c r="A236" s="70" t="s">
        <v>99</v>
      </c>
      <c r="B236" s="71"/>
      <c r="C236" s="72"/>
      <c r="D236" s="11" t="s">
        <v>14</v>
      </c>
      <c r="E236" s="24"/>
      <c r="F236" s="65" t="s">
        <v>188</v>
      </c>
      <c r="G236" s="12"/>
      <c r="H236" s="12"/>
      <c r="I236" s="13"/>
      <c r="J236" s="13"/>
      <c r="K236" s="13"/>
      <c r="L236" s="14"/>
    </row>
    <row r="237" spans="1:12" x14ac:dyDescent="0.15">
      <c r="A237" s="25">
        <v>44523</v>
      </c>
      <c r="B237" s="26" t="s">
        <v>17</v>
      </c>
      <c r="C237" s="32">
        <v>44620</v>
      </c>
      <c r="D237" s="11" t="s">
        <v>9</v>
      </c>
      <c r="E237" s="24"/>
      <c r="F237" s="65"/>
      <c r="G237" s="12"/>
      <c r="H237" s="12"/>
      <c r="I237" s="13"/>
      <c r="J237" s="13"/>
      <c r="K237" s="13"/>
      <c r="L237" s="14"/>
    </row>
    <row r="238" spans="1:12" x14ac:dyDescent="0.15">
      <c r="A238" s="91" t="s">
        <v>42</v>
      </c>
      <c r="B238" s="92"/>
      <c r="C238" s="93"/>
      <c r="D238" s="28"/>
      <c r="E238" s="29"/>
      <c r="F238" s="21"/>
      <c r="G238" s="15"/>
      <c r="H238" s="15"/>
      <c r="I238" s="16"/>
      <c r="J238" s="16"/>
      <c r="K238" s="16"/>
      <c r="L238" s="17"/>
    </row>
    <row r="239" spans="1:12" x14ac:dyDescent="0.15">
      <c r="A239" s="95" t="s">
        <v>189</v>
      </c>
      <c r="B239" s="96"/>
      <c r="C239" s="97"/>
      <c r="D239" s="7" t="s">
        <v>8</v>
      </c>
      <c r="E239" s="24">
        <v>44525</v>
      </c>
      <c r="F239" s="65" t="s">
        <v>192</v>
      </c>
      <c r="G239" s="69">
        <v>4230001001202</v>
      </c>
      <c r="H239" s="8" t="s">
        <v>46</v>
      </c>
      <c r="I239" s="13">
        <v>8162000</v>
      </c>
      <c r="J239" s="13">
        <v>7920000</v>
      </c>
      <c r="K239" s="9">
        <f t="shared" ref="K239" si="49">ROUNDDOWN((J239/I239),3)</f>
        <v>0.97</v>
      </c>
      <c r="L239" s="14"/>
    </row>
    <row r="240" spans="1:12" x14ac:dyDescent="0.15">
      <c r="A240" s="70" t="s">
        <v>99</v>
      </c>
      <c r="B240" s="71"/>
      <c r="C240" s="72"/>
      <c r="D240" s="11" t="s">
        <v>14</v>
      </c>
      <c r="E240" s="24"/>
      <c r="F240" s="65" t="s">
        <v>191</v>
      </c>
      <c r="G240" s="12"/>
      <c r="H240" s="12"/>
      <c r="I240" s="13"/>
      <c r="J240" s="13"/>
      <c r="K240" s="13"/>
      <c r="L240" s="14"/>
    </row>
    <row r="241" spans="1:12" x14ac:dyDescent="0.15">
      <c r="A241" s="25">
        <v>44526</v>
      </c>
      <c r="B241" s="26" t="s">
        <v>17</v>
      </c>
      <c r="C241" s="32">
        <v>44638</v>
      </c>
      <c r="D241" s="11" t="s">
        <v>9</v>
      </c>
      <c r="E241" s="24"/>
      <c r="F241" s="65"/>
      <c r="G241" s="12"/>
      <c r="H241" s="12"/>
      <c r="I241" s="13"/>
      <c r="J241" s="13"/>
      <c r="K241" s="13"/>
      <c r="L241" s="14"/>
    </row>
    <row r="242" spans="1:12" x14ac:dyDescent="0.15">
      <c r="A242" s="91" t="s">
        <v>42</v>
      </c>
      <c r="B242" s="92"/>
      <c r="C242" s="93"/>
      <c r="D242" s="28"/>
      <c r="E242" s="29"/>
      <c r="F242" s="21"/>
      <c r="G242" s="15"/>
      <c r="H242" s="15"/>
      <c r="I242" s="16"/>
      <c r="J242" s="16"/>
      <c r="K242" s="16"/>
      <c r="L242" s="17"/>
    </row>
    <row r="243" spans="1:12" x14ac:dyDescent="0.15">
      <c r="A243" s="95" t="s">
        <v>190</v>
      </c>
      <c r="B243" s="96"/>
      <c r="C243" s="97"/>
      <c r="D243" s="7" t="s">
        <v>8</v>
      </c>
      <c r="E243" s="24">
        <v>44525</v>
      </c>
      <c r="F243" s="65" t="s">
        <v>136</v>
      </c>
      <c r="G243" s="69">
        <v>5040001072146</v>
      </c>
      <c r="H243" s="8" t="s">
        <v>46</v>
      </c>
      <c r="I243" s="13">
        <v>9724000</v>
      </c>
      <c r="J243" s="13">
        <v>9240000</v>
      </c>
      <c r="K243" s="9">
        <f t="shared" ref="K243" si="50">ROUNDDOWN((J243/I243),3)</f>
        <v>0.95</v>
      </c>
      <c r="L243" s="14"/>
    </row>
    <row r="244" spans="1:12" x14ac:dyDescent="0.15">
      <c r="A244" s="70" t="s">
        <v>34</v>
      </c>
      <c r="B244" s="71"/>
      <c r="C244" s="72"/>
      <c r="D244" s="11" t="s">
        <v>14</v>
      </c>
      <c r="E244" s="24"/>
      <c r="F244" s="65" t="s">
        <v>132</v>
      </c>
      <c r="G244" s="12"/>
      <c r="H244" s="12"/>
      <c r="I244" s="13"/>
      <c r="J244" s="13"/>
      <c r="K244" s="13"/>
      <c r="L244" s="14"/>
    </row>
    <row r="245" spans="1:12" x14ac:dyDescent="0.15">
      <c r="A245" s="25">
        <v>44526</v>
      </c>
      <c r="B245" s="26" t="s">
        <v>17</v>
      </c>
      <c r="C245" s="32">
        <v>44617</v>
      </c>
      <c r="D245" s="11" t="s">
        <v>9</v>
      </c>
      <c r="E245" s="24"/>
      <c r="F245" s="65"/>
      <c r="G245" s="12"/>
      <c r="H245" s="12"/>
      <c r="I245" s="13"/>
      <c r="J245" s="13"/>
      <c r="K245" s="13"/>
      <c r="L245" s="14"/>
    </row>
    <row r="246" spans="1:12" x14ac:dyDescent="0.15">
      <c r="A246" s="91" t="s">
        <v>42</v>
      </c>
      <c r="B246" s="92"/>
      <c r="C246" s="93"/>
      <c r="D246" s="28"/>
      <c r="E246" s="29"/>
      <c r="F246" s="21"/>
      <c r="G246" s="15"/>
      <c r="H246" s="15"/>
      <c r="I246" s="16"/>
      <c r="J246" s="16"/>
      <c r="K246" s="16"/>
      <c r="L246" s="17"/>
    </row>
  </sheetData>
  <mergeCells count="107">
    <mergeCell ref="A7:C7"/>
    <mergeCell ref="A8:C8"/>
    <mergeCell ref="A10:C10"/>
    <mergeCell ref="A1:L1"/>
    <mergeCell ref="A2:C2"/>
    <mergeCell ref="A3:C3"/>
    <mergeCell ref="A4:C4"/>
    <mergeCell ref="A6:C6"/>
    <mergeCell ref="A18:C18"/>
    <mergeCell ref="A11:C11"/>
    <mergeCell ref="A12:C12"/>
    <mergeCell ref="A14:C14"/>
    <mergeCell ref="A15:C15"/>
    <mergeCell ref="A16:C16"/>
    <mergeCell ref="A35:C35"/>
    <mergeCell ref="A36:C36"/>
    <mergeCell ref="A19:C19"/>
    <mergeCell ref="A20:C20"/>
    <mergeCell ref="A22:C22"/>
    <mergeCell ref="A26:C26"/>
    <mergeCell ref="A27:C27"/>
    <mergeCell ref="A30:C30"/>
    <mergeCell ref="A31:C31"/>
    <mergeCell ref="A32:C32"/>
    <mergeCell ref="A34:C34"/>
    <mergeCell ref="A23:C23"/>
    <mergeCell ref="A24:C24"/>
    <mergeCell ref="A28:C28"/>
    <mergeCell ref="A44:C44"/>
    <mergeCell ref="A46:C46"/>
    <mergeCell ref="A47:C47"/>
    <mergeCell ref="A48:C48"/>
    <mergeCell ref="A50:C50"/>
    <mergeCell ref="A38:C38"/>
    <mergeCell ref="A39:C39"/>
    <mergeCell ref="A40:C40"/>
    <mergeCell ref="A42:C42"/>
    <mergeCell ref="A43:C43"/>
    <mergeCell ref="A86:C86"/>
    <mergeCell ref="A95:C95"/>
    <mergeCell ref="A87:C87"/>
    <mergeCell ref="A91:C91"/>
    <mergeCell ref="A59:C59"/>
    <mergeCell ref="A60:C60"/>
    <mergeCell ref="A62:C62"/>
    <mergeCell ref="A63:C63"/>
    <mergeCell ref="A51:C51"/>
    <mergeCell ref="A52:C52"/>
    <mergeCell ref="A54:C54"/>
    <mergeCell ref="A55:C55"/>
    <mergeCell ref="A56:C56"/>
    <mergeCell ref="A58:C58"/>
    <mergeCell ref="A103:C103"/>
    <mergeCell ref="A107:C107"/>
    <mergeCell ref="A111:C111"/>
    <mergeCell ref="A115:C115"/>
    <mergeCell ref="A119:C119"/>
    <mergeCell ref="A99:C99"/>
    <mergeCell ref="A64:C64"/>
    <mergeCell ref="A66:C66"/>
    <mergeCell ref="A67:C67"/>
    <mergeCell ref="A68:C68"/>
    <mergeCell ref="A70:C70"/>
    <mergeCell ref="A71:C71"/>
    <mergeCell ref="A72:C72"/>
    <mergeCell ref="A74:C74"/>
    <mergeCell ref="A75:C75"/>
    <mergeCell ref="A76:C76"/>
    <mergeCell ref="A96:C96"/>
    <mergeCell ref="A98:C98"/>
    <mergeCell ref="A78:C78"/>
    <mergeCell ref="A79:C79"/>
    <mergeCell ref="A80:C80"/>
    <mergeCell ref="A82:C82"/>
    <mergeCell ref="A83:C83"/>
    <mergeCell ref="A84:C84"/>
    <mergeCell ref="A143:C143"/>
    <mergeCell ref="A147:C147"/>
    <mergeCell ref="A151:C151"/>
    <mergeCell ref="A155:C155"/>
    <mergeCell ref="A159:C159"/>
    <mergeCell ref="A123:C123"/>
    <mergeCell ref="A127:C127"/>
    <mergeCell ref="A131:C131"/>
    <mergeCell ref="A135:C135"/>
    <mergeCell ref="A139:C139"/>
    <mergeCell ref="A203:C203"/>
    <mergeCell ref="A183:C183"/>
    <mergeCell ref="A187:C187"/>
    <mergeCell ref="A191:C191"/>
    <mergeCell ref="A195:C195"/>
    <mergeCell ref="A199:C199"/>
    <mergeCell ref="A163:C163"/>
    <mergeCell ref="A167:C167"/>
    <mergeCell ref="A171:C171"/>
    <mergeCell ref="A175:C175"/>
    <mergeCell ref="A179:C179"/>
    <mergeCell ref="A227:C227"/>
    <mergeCell ref="A231:C231"/>
    <mergeCell ref="A235:C235"/>
    <mergeCell ref="A239:C239"/>
    <mergeCell ref="A243:C243"/>
    <mergeCell ref="A207:C207"/>
    <mergeCell ref="A211:C211"/>
    <mergeCell ref="A215:C215"/>
    <mergeCell ref="A219:C219"/>
    <mergeCell ref="A223:C223"/>
  </mergeCells>
  <phoneticPr fontId="2"/>
  <printOptions horizontalCentered="1"/>
  <pageMargins left="0.78740157480314965" right="0.78740157480314965" top="0.59055118110236227" bottom="0.59055118110236227" header="0.51181102362204722" footer="0.51181102362204722"/>
  <pageSetup paperSize="9" scale="63" fitToHeight="0" orientation="landscape" r:id="rId1"/>
  <headerFooter alignWithMargins="0"/>
  <rowBreaks count="2" manualBreakCount="2">
    <brk id="58" max="16383" man="1"/>
    <brk id="17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　剛</cp:lastModifiedBy>
  <cp:lastPrinted>2021-10-19T06:47:36Z</cp:lastPrinted>
  <dcterms:created xsi:type="dcterms:W3CDTF">2016-05-12T09:10:28Z</dcterms:created>
  <dcterms:modified xsi:type="dcterms:W3CDTF">2021-12-10T09:22:35Z</dcterms:modified>
</cp:coreProperties>
</file>